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8.xml" ContentType="application/vnd.openxmlformats-officedocument.drawing+xml"/>
  <Override PartName="/xl/worksheets/sheet20.xml" ContentType="application/vnd.openxmlformats-officedocument.spreadsheetml.worksheet+xml"/>
  <Override PartName="/xl/drawings/drawing9.xml" ContentType="application/vnd.openxmlformats-officedocument.drawing+xml"/>
  <Override PartName="/xl/worksheets/sheet21.xml" ContentType="application/vnd.openxmlformats-officedocument.spreadsheetml.worksheet+xml"/>
  <Override PartName="/xl/drawings/drawing10.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00" tabRatio="968" activeTab="0"/>
  </bookViews>
  <sheets>
    <sheet name="様式１" sheetId="1" r:id="rId1"/>
    <sheet name="様式1-1" sheetId="2" r:id="rId2"/>
    <sheet name="様式２" sheetId="3" r:id="rId3"/>
    <sheet name="様式2-1" sheetId="4" r:id="rId4"/>
    <sheet name="様式2-2" sheetId="5" r:id="rId5"/>
    <sheet name="様式2-3-1" sheetId="6" r:id="rId6"/>
    <sheet name="様式2-3-2" sheetId="7" r:id="rId7"/>
    <sheet name="様式2-4" sheetId="8" r:id="rId8"/>
    <sheet name="様式2-5-1" sheetId="9" r:id="rId9"/>
    <sheet name="様式2-5-2" sheetId="10" r:id="rId10"/>
    <sheet name="様式2-6" sheetId="11" r:id="rId11"/>
    <sheet name="様式１（記載例）" sheetId="12" r:id="rId12"/>
    <sheet name="様式1-1（記載例）" sheetId="13" r:id="rId13"/>
    <sheet name="様式２（記載例）" sheetId="14" r:id="rId14"/>
    <sheet name="様式2-1（記載例）" sheetId="15" r:id="rId15"/>
    <sheet name="様式2-2（記載例）" sheetId="16" r:id="rId16"/>
    <sheet name="様式2-3-1（記載例）" sheetId="17" r:id="rId17"/>
    <sheet name="様式2-3-2（記載例）" sheetId="18" r:id="rId18"/>
    <sheet name="様式2-4（記載例）" sheetId="19" r:id="rId19"/>
    <sheet name="様式2-5-1（記載例）" sheetId="20" r:id="rId20"/>
    <sheet name="様式2-5-2（記載例）" sheetId="21" r:id="rId21"/>
    <sheet name="様式2-6（記載例）" sheetId="22" r:id="rId22"/>
  </sheets>
  <definedNames>
    <definedName name="_xlnm.Print_Area" localSheetId="0">'様式１'!$A$1:$F$37</definedName>
    <definedName name="_xlnm.Print_Area" localSheetId="11">'様式１（記載例）'!$A$1:$F$37</definedName>
    <definedName name="_xlnm.Print_Area" localSheetId="13">'様式２（記載例）'!$A$1:$H$43</definedName>
    <definedName name="_xlnm.Print_Area" localSheetId="3">'様式2-1'!$A$1:$G$41</definedName>
    <definedName name="_xlnm.Print_Area" localSheetId="14">'様式2-1（記載例）'!$A$1:$G$41</definedName>
    <definedName name="_xlnm.Print_Area" localSheetId="4">'様式2-2'!$A$1:$H$44</definedName>
    <definedName name="_xlnm.Print_Area" localSheetId="15">'様式2-2（記載例）'!$A$1:$H$44</definedName>
    <definedName name="_xlnm.Print_Area" localSheetId="5">'様式2-3-1'!$A$1:$F$41</definedName>
    <definedName name="_xlnm.Print_Area" localSheetId="16">'様式2-3-1（記載例）'!$A$1:$F$41</definedName>
    <definedName name="_xlnm.Print_Area" localSheetId="6">'様式2-3-2'!$A$1:$M$42</definedName>
    <definedName name="_xlnm.Print_Area" localSheetId="17">'様式2-3-2（記載例）'!$A$1:$M$42</definedName>
    <definedName name="_xlnm.Print_Area" localSheetId="7">'様式2-4'!$A$1:$F$41</definedName>
    <definedName name="_xlnm.Print_Area" localSheetId="18">'様式2-4（記載例）'!$A$1:$F$41</definedName>
    <definedName name="_xlnm.Print_Area" localSheetId="8">'様式2-5-1'!$A$1:$F$41</definedName>
    <definedName name="_xlnm.Print_Area" localSheetId="19">'様式2-5-1（記載例）'!$A$1:$F$41</definedName>
    <definedName name="_xlnm.Print_Area" localSheetId="9">'様式2-5-2'!$A$1:$F$41</definedName>
    <definedName name="_xlnm.Print_Area" localSheetId="20">'様式2-5-2（記載例）'!$A$1:$F$41</definedName>
    <definedName name="_xlnm.Print_Area" localSheetId="10">'様式2-6'!$A$1:$I$47</definedName>
    <definedName name="_xlnm.Print_Area" localSheetId="21">'様式2-6（記載例）'!$A$1:$I$47</definedName>
  </definedNames>
  <calcPr fullCalcOnLoad="1"/>
</workbook>
</file>

<file path=xl/comments13.xml><?xml version="1.0" encoding="utf-8"?>
<comments xmlns="http://schemas.openxmlformats.org/spreadsheetml/2006/main">
  <authors>
    <author>Administrator</author>
  </authors>
  <commentList>
    <comment ref="G4" authorId="0">
      <text>
        <r>
          <rPr>
            <b/>
            <sz val="9"/>
            <rFont val="ＭＳ Ｐゴシック"/>
            <family val="3"/>
          </rPr>
          <t>予定の費用全体を記入すること</t>
        </r>
      </text>
    </comment>
  </commentList>
</comments>
</file>

<file path=xl/comments14.xml><?xml version="1.0" encoding="utf-8"?>
<comments xmlns="http://schemas.openxmlformats.org/spreadsheetml/2006/main">
  <authors>
    <author>Administrator</author>
  </authors>
  <commentList>
    <comment ref="F16" authorId="0">
      <text>
        <r>
          <rPr>
            <b/>
            <sz val="9"/>
            <rFont val="ＭＳ Ｐゴシック"/>
            <family val="3"/>
          </rPr>
          <t>様式２－６より転記する
下段の（　）は、労働者確保に該当する金額を記入</t>
        </r>
      </text>
    </comment>
    <comment ref="F30" authorId="0">
      <text>
        <r>
          <rPr>
            <b/>
            <sz val="9"/>
            <rFont val="ＭＳ Ｐゴシック"/>
            <family val="3"/>
          </rPr>
          <t>Ｅｘｃｅｌ表の「ａ」に転記する</t>
        </r>
      </text>
    </comment>
    <comment ref="G30" authorId="0">
      <text>
        <r>
          <rPr>
            <b/>
            <sz val="9"/>
            <rFont val="ＭＳ Ｐゴシック"/>
            <family val="3"/>
          </rPr>
          <t>「ｃ」に転記する</t>
        </r>
      </text>
    </comment>
    <comment ref="H31" authorId="0">
      <text>
        <r>
          <rPr>
            <b/>
            <sz val="9"/>
            <rFont val="ＭＳ Ｐゴシック"/>
            <family val="3"/>
          </rPr>
          <t>「ｅ」に転記する</t>
        </r>
      </text>
    </comment>
    <comment ref="F40" authorId="0">
      <text>
        <r>
          <rPr>
            <b/>
            <sz val="9"/>
            <rFont val="ＭＳ Ｐゴシック"/>
            <family val="3"/>
          </rPr>
          <t>「ｂ」に転記する</t>
        </r>
      </text>
    </comment>
    <comment ref="G40" authorId="0">
      <text>
        <r>
          <rPr>
            <b/>
            <sz val="9"/>
            <rFont val="ＭＳ Ｐゴシック"/>
            <family val="3"/>
          </rPr>
          <t>「ｄ」に転記する</t>
        </r>
      </text>
    </comment>
    <comment ref="H41" authorId="0">
      <text>
        <r>
          <rPr>
            <b/>
            <sz val="9"/>
            <rFont val="ＭＳ Ｐゴシック"/>
            <family val="3"/>
          </rPr>
          <t>「ｆ」に転記する</t>
        </r>
      </text>
    </comment>
  </commentList>
</comments>
</file>

<file path=xl/comments22.xml><?xml version="1.0" encoding="utf-8"?>
<comments xmlns="http://schemas.openxmlformats.org/spreadsheetml/2006/main">
  <authors>
    <author>Administrator</author>
  </authors>
  <commentList>
    <comment ref="G3" authorId="0">
      <text>
        <r>
          <rPr>
            <sz val="8"/>
            <rFont val="ＭＳ Ｐゴシック"/>
            <family val="3"/>
          </rPr>
          <t>様式１（１－１）の金額を転記する</t>
        </r>
      </text>
    </comment>
    <comment ref="H3" authorId="0">
      <text>
        <r>
          <rPr>
            <sz val="8"/>
            <rFont val="ＭＳ Ｐゴシック"/>
            <family val="3"/>
          </rPr>
          <t>1) 受注者が実際に支払った費用全額を記入（該当なしも含む）
2) 受発注間で協議を行い証明書類等が確認できる費用のみ記載する</t>
        </r>
      </text>
    </comment>
    <comment ref="I3" authorId="0">
      <text>
        <r>
          <rPr>
            <sz val="8"/>
            <rFont val="ＭＳ Ｐゴシック"/>
            <family val="3"/>
          </rPr>
          <t>・労務者確保に要する費用と発注者が認めた場合に「◯」を記入
・当初提出時（受注者作成時）は予定で記入し、監督員との協議後に変更があれば修正を行う</t>
        </r>
      </text>
    </comment>
    <comment ref="C4" authorId="0">
      <text>
        <r>
          <rPr>
            <sz val="8"/>
            <rFont val="ＭＳ Ｐゴシック"/>
            <family val="3"/>
          </rPr>
          <t>注）労働者確保に要する方策でない宿泊期間・賃貸単価
の変更は対象外（該当なし「×」とする）</t>
        </r>
      </text>
    </comment>
    <comment ref="I4" authorId="0">
      <text>
        <r>
          <rPr>
            <sz val="8"/>
            <rFont val="ＭＳ Ｐゴシック"/>
            <family val="3"/>
          </rPr>
          <t>労務者確保の増減ではないため「×」を記入
（単価変更は業者の都合であるため）</t>
        </r>
      </text>
    </comment>
    <comment ref="C11" authorId="0">
      <text>
        <r>
          <rPr>
            <sz val="8"/>
            <rFont val="ＭＳ Ｐゴシック"/>
            <family val="3"/>
          </rPr>
          <t>注）労働者確保に要する方策でない宿泊日数・単価等
の変更は対象外（該当なし「×」とする）</t>
        </r>
      </text>
    </comment>
    <comment ref="I11" authorId="0">
      <text>
        <r>
          <rPr>
            <sz val="8"/>
            <rFont val="ＭＳ Ｐゴシック"/>
            <family val="3"/>
          </rPr>
          <t>労働者確保の増減であるため「◯」を記入</t>
        </r>
      </text>
    </comment>
    <comment ref="I12" authorId="0">
      <text>
        <r>
          <rPr>
            <sz val="8"/>
            <rFont val="ＭＳ Ｐゴシック"/>
            <family val="3"/>
          </rPr>
          <t>労働者確保の増減ではないため「×」を記入
（宿泊日数の変更は業者の都合であるため）</t>
        </r>
      </text>
    </comment>
    <comment ref="C18" authorId="0">
      <text>
        <r>
          <rPr>
            <sz val="8"/>
            <rFont val="ＭＳ Ｐゴシック"/>
            <family val="3"/>
          </rPr>
          <t>注）労働者確保に要する方策ではない台数・単価・距離等
の変更は対象外（該当なし「×」とする）</t>
        </r>
      </text>
    </comment>
    <comment ref="I18" authorId="0">
      <text>
        <r>
          <rPr>
            <sz val="8"/>
            <rFont val="ＭＳ Ｐゴシック"/>
            <family val="3"/>
          </rPr>
          <t>当初と変更の金額が同じ場合は「×」を記入
（労働者確保で増減がないため）</t>
        </r>
      </text>
    </comment>
    <comment ref="C27" authorId="0">
      <text>
        <r>
          <rPr>
            <sz val="8"/>
            <rFont val="ＭＳ Ｐゴシック"/>
            <family val="3"/>
          </rPr>
          <t>注）労働者確保に要する方策でない交通費等
の変更は対象外（該当なし「×」とする）</t>
        </r>
      </text>
    </comment>
    <comment ref="I28" authorId="0">
      <text>
        <r>
          <rPr>
            <sz val="8"/>
            <rFont val="ＭＳ Ｐゴシック"/>
            <family val="3"/>
          </rPr>
          <t>労働者確保の増減ではないため「×」を記入
（交通費の変更は業者の都合であるため）</t>
        </r>
      </text>
    </comment>
    <comment ref="C34" authorId="0">
      <text>
        <r>
          <rPr>
            <sz val="8"/>
            <rFont val="ＭＳ Ｐゴシック"/>
            <family val="3"/>
          </rPr>
          <t>注）労働者確保に要する方策でない日数・食事単価等
の変更は対象外（該当なし「×」とする）</t>
        </r>
      </text>
    </comment>
    <comment ref="I34" authorId="0">
      <text>
        <r>
          <rPr>
            <sz val="8"/>
            <rFont val="ＭＳ Ｐゴシック"/>
            <family val="3"/>
          </rPr>
          <t>労務者確保の増減ではないため「×」を記入
（日数・食事単価の変更は業者の都合であるため）</t>
        </r>
      </text>
    </comment>
    <comment ref="H43" authorId="0">
      <text>
        <r>
          <rPr>
            <sz val="9"/>
            <rFont val="ＭＳ Ｐゴシック"/>
            <family val="3"/>
          </rPr>
          <t>太枠の金額（当初・変更）を様式２に転記</t>
        </r>
      </text>
    </comment>
  </commentList>
</comments>
</file>

<file path=xl/sharedStrings.xml><?xml version="1.0" encoding="utf-8"?>
<sst xmlns="http://schemas.openxmlformats.org/spreadsheetml/2006/main" count="890" uniqueCount="298">
  <si>
    <t>労務管理費（赴任手当・帰省手当）集計表</t>
  </si>
  <si>
    <t>宿泊日</t>
  </si>
  <si>
    <t>宿泊人数（①）</t>
  </si>
  <si>
    <t>その他経費</t>
  </si>
  <si>
    <t>賃貸料小計</t>
  </si>
  <si>
    <t>宿泊費合計</t>
  </si>
  <si>
    <t>礼金</t>
  </si>
  <si>
    <t>その他経費小計</t>
  </si>
  <si>
    <t>借上費合計</t>
  </si>
  <si>
    <t>借上費集計表</t>
  </si>
  <si>
    <t>費　目</t>
  </si>
  <si>
    <t>宿泊費集計表</t>
  </si>
  <si>
    <t>労働者送迎費集計表</t>
  </si>
  <si>
    <t>労務者名</t>
  </si>
  <si>
    <t>送迎経路</t>
  </si>
  <si>
    <t>送迎時間（時間）</t>
  </si>
  <si>
    <t>労務管理費（通勤費）集計表</t>
  </si>
  <si>
    <t>労務管理費（食費）集計表</t>
  </si>
  <si>
    <t>賃貸期間</t>
  </si>
  <si>
    <t>～</t>
  </si>
  <si>
    <t>送迎時間（分）</t>
  </si>
  <si>
    <t>合計</t>
  </si>
  <si>
    <t>送迎距離（km）</t>
  </si>
  <si>
    <t>送迎
人数</t>
  </si>
  <si>
    <t>給油</t>
  </si>
  <si>
    <t>送迎時間
（分）</t>
  </si>
  <si>
    <t>給油日</t>
  </si>
  <si>
    <t>給油量（L)</t>
  </si>
  <si>
    <t>運転手</t>
  </si>
  <si>
    <t>運転手名</t>
  </si>
  <si>
    <t>損料単価</t>
  </si>
  <si>
    <t>走行時間（ｈ）</t>
  </si>
  <si>
    <t>賃金支給対象月</t>
  </si>
  <si>
    <t>労務管理費（労働者送迎費）集計表</t>
  </si>
  <si>
    <t>運転手賃金小計</t>
  </si>
  <si>
    <t>車両損料（賃料）小計</t>
  </si>
  <si>
    <t>車両燃料小計</t>
  </si>
  <si>
    <t>支給対象者</t>
  </si>
  <si>
    <t>借上費用等（税抜き）</t>
  </si>
  <si>
    <t>宿泊費
(1泊当、税抜き)</t>
  </si>
  <si>
    <t>上限額
(1泊当、税抜き)</t>
  </si>
  <si>
    <t>計上額（1泊当、税抜き）（②）</t>
  </si>
  <si>
    <t>宿泊費計(税抜き)
（③=①*②）</t>
  </si>
  <si>
    <t>支給額(税抜き)</t>
  </si>
  <si>
    <t>金額(税抜き)</t>
  </si>
  <si>
    <t>単価(税抜き)</t>
  </si>
  <si>
    <t>その他諸費用</t>
  </si>
  <si>
    <t>様式１</t>
  </si>
  <si>
    <t>　　実績変更対象費に関する実施計画書</t>
  </si>
  <si>
    <t>　　発注者</t>
  </si>
  <si>
    <t>（作成担当者　　　　　　　　　）</t>
  </si>
  <si>
    <t>　上記建設工事に係る実施計画書を提出します。</t>
  </si>
  <si>
    <t>費 目</t>
  </si>
  <si>
    <t>費 用</t>
  </si>
  <si>
    <t>内 容</t>
  </si>
  <si>
    <t>計上額</t>
  </si>
  <si>
    <t>共  通</t>
  </si>
  <si>
    <t>営繕費</t>
  </si>
  <si>
    <t>借上費</t>
  </si>
  <si>
    <t>仮設費</t>
  </si>
  <si>
    <t>宿泊費</t>
  </si>
  <si>
    <t>宿泊費</t>
  </si>
  <si>
    <t>労働者が、旅館、ホテル等に宿泊する場合に要する費用</t>
  </si>
  <si>
    <t>労働者送迎費</t>
  </si>
  <si>
    <t>労働者をマイクロバス等で日々当該現場に送迎輸送（水上輸送を含む）をするために要する費用（運転手賃金、車両損料、燃料費等含む）</t>
  </si>
  <si>
    <t>小計</t>
  </si>
  <si>
    <t>現  場</t>
  </si>
  <si>
    <t>現  場</t>
  </si>
  <si>
    <t>労務管</t>
  </si>
  <si>
    <t>労務管</t>
  </si>
  <si>
    <t>募集及び
解散に要
する費用</t>
  </si>
  <si>
    <t>管理費</t>
  </si>
  <si>
    <t>管理費</t>
  </si>
  <si>
    <t>理費</t>
  </si>
  <si>
    <t>理費</t>
  </si>
  <si>
    <t>賃金以外
の食事、
通勤等に
要する費
用</t>
  </si>
  <si>
    <t>合 計</t>
  </si>
  <si>
    <t>様式２</t>
  </si>
  <si>
    <t>　　　実績変更対象費に関する変更実施計画書</t>
  </si>
  <si>
    <t>　上記建設工事に係る変更実施計画書を提出します。</t>
  </si>
  <si>
    <t>差額</t>
  </si>
  <si>
    <t>（当初）</t>
  </si>
  <si>
    <t>（変更）</t>
  </si>
  <si>
    <t>共  通</t>
  </si>
  <si>
    <t>営繕費</t>
  </si>
  <si>
    <t>借上費</t>
  </si>
  <si>
    <t>現場事務所、試験室、労働者宿舎、倉庫、材料保管場所等の敷地借上げに要する地代及びこれらの建物を建築する代わりに貸しビル、マンション、民家等を長期借上げする場合に要する費用</t>
  </si>
  <si>
    <t>仮設費</t>
  </si>
  <si>
    <t>宿泊費</t>
  </si>
  <si>
    <t>労働者が、旅館、ホテル等に宿泊する場合に要する費用</t>
  </si>
  <si>
    <t>労働者の食事補助、交通費の支給</t>
  </si>
  <si>
    <t>様式１－１</t>
  </si>
  <si>
    <t>実績変更対象費に関する実施計画書（詳細内訳）</t>
  </si>
  <si>
    <t>詳細内容（費用全体を記入）</t>
  </si>
  <si>
    <t>当初計上額</t>
  </si>
  <si>
    <t>労務管理費</t>
  </si>
  <si>
    <t>募集及び解散に要する費用</t>
  </si>
  <si>
    <t>賃金以外の食事、通勤等に要する費用</t>
  </si>
  <si>
    <t>※本様式により記載が困難な場合は、適宜修正しても構わない。</t>
  </si>
  <si>
    <t>様式２－６</t>
  </si>
  <si>
    <t>実績変更対象費に関する変更実施計画書（詳細内訳）</t>
  </si>
  <si>
    <t>変更計上額</t>
  </si>
  <si>
    <t>〇</t>
  </si>
  <si>
    <t>×</t>
  </si>
  <si>
    <t>～</t>
  </si>
  <si>
    <t>単位：円（税抜き）</t>
  </si>
  <si>
    <t>借上費小計</t>
  </si>
  <si>
    <t>労働者送迎費小計</t>
  </si>
  <si>
    <t>宿泊費小計</t>
  </si>
  <si>
    <t>小計（該当したもの）</t>
  </si>
  <si>
    <t>（該当したもの）</t>
  </si>
  <si>
    <t>（該当したもの）</t>
  </si>
  <si>
    <t>合計（該当したもの）</t>
  </si>
  <si>
    <t>（該当したもの）</t>
  </si>
  <si>
    <t>　　－</t>
  </si>
  <si>
    <t>　　－</t>
  </si>
  <si>
    <t>　　－</t>
  </si>
  <si>
    <t>　　－</t>
  </si>
  <si>
    <t>　　－</t>
  </si>
  <si>
    <t>　　－</t>
  </si>
  <si>
    <t>　　－</t>
  </si>
  <si>
    <t>※詳細内容は契約会社ごとに記載する。</t>
  </si>
  <si>
    <r>
      <t>　　</t>
    </r>
    <r>
      <rPr>
        <u val="single"/>
        <sz val="11"/>
        <color indexed="8"/>
        <rFont val="ＭＳ 明朝"/>
        <family val="1"/>
      </rPr>
      <t>工事名　○○事業 ○○地区 ○○工区 （工事番号○○○○）</t>
    </r>
  </si>
  <si>
    <t>令和　年　月　日</t>
  </si>
  <si>
    <t>小　計</t>
  </si>
  <si>
    <t>合　計</t>
  </si>
  <si>
    <t>現場事務所、試験室、労働者宿舎、倉庫、材料保管場所等の敷地借上げに要する地代及びこれらの建物を建築する代わりに貸しビル、マンション　、民家等を長期借上げする場　合に要する費用</t>
  </si>
  <si>
    <t>労働者の赴任手当、労働者の帰省旅費及び解散手当</t>
  </si>
  <si>
    <t>　　　　　　　　　　 受注者</t>
  </si>
  <si>
    <t xml:space="preserve">   受注者</t>
  </si>
  <si>
    <t>賃金以外の食事、通勤等に要する費用</t>
  </si>
  <si>
    <t>募集及び解散に要する費用</t>
  </si>
  <si>
    <t>合　計</t>
  </si>
  <si>
    <t>様式２－１</t>
  </si>
  <si>
    <t>～</t>
  </si>
  <si>
    <t>注1) 本様式により記載が困難な場合は、適宜修正しても構わない。</t>
  </si>
  <si>
    <t>注2) 賃貸契約に係る契約書の写し及び借上げに要した費用の領収書等を添付すること。　</t>
  </si>
  <si>
    <t>様式２－２</t>
  </si>
  <si>
    <t>注2) 宿泊費は、食事代（夕・朝食）を除いた額とする。</t>
  </si>
  <si>
    <t>注3) 労働者ごとの宿泊費に係る領収書等を添付すること。</t>
  </si>
  <si>
    <t>様式２－３－１</t>
  </si>
  <si>
    <t>注2) 運転手に支給した賃金等が把握できる調書(受領書)等の写し及び燃料費等に係る領収書等を添付すること。</t>
  </si>
  <si>
    <t>様式２－３－２</t>
  </si>
  <si>
    <t>注) 本様式により記載が困難な場合は、適宜修正しても構わない。</t>
  </si>
  <si>
    <t>様式２－４</t>
  </si>
  <si>
    <t>注2) 労働者に支給した額が把握できる調書（受領書）等の写しを添付すること。</t>
  </si>
  <si>
    <t>注3) 労働者の赴任前、帰省時及び解散後の住所又は居所を証明する資料（免許証、社員証等の写し）を添付す
　　 ること。</t>
  </si>
  <si>
    <t>合 計</t>
  </si>
  <si>
    <t>合　計</t>
  </si>
  <si>
    <t>起　点</t>
  </si>
  <si>
    <t>終　点</t>
  </si>
  <si>
    <t>様式２－５－１</t>
  </si>
  <si>
    <t>注2) 労働者に支給した額が把握できる調書（受領書）等の写し及び食事に要した費用の領収書等を添付する
　　 こと。</t>
  </si>
  <si>
    <t>様式２－５－２</t>
  </si>
  <si>
    <t>工　種</t>
  </si>
  <si>
    <t>日　付</t>
  </si>
  <si>
    <t>日　時</t>
  </si>
  <si>
    <t>賃　金</t>
  </si>
  <si>
    <t>注2) 労働者に支給した額が把握できる調書（受領書）等の写しを添付すること。</t>
  </si>
  <si>
    <t>該当</t>
  </si>
  <si>
    <t>募集及び解散に要する費用小計</t>
  </si>
  <si>
    <t>賃金以外の食事、通勤等に要する費用小計</t>
  </si>
  <si>
    <t>労働者送
迎費</t>
  </si>
  <si>
    <t>労働者をマイクロバス等で日々当該現場に送迎（輸送水上輸送を含む）をするために要する費用（運転手賃金、車両損料、燃料費等含む）</t>
  </si>
  <si>
    <t>※変更なしの場合も記入（全体を記入）、労働者確保の該当には〇、該当しない場合は×を記入する。</t>
  </si>
  <si>
    <t>　　実績変更対象費に関する実施計画書</t>
  </si>
  <si>
    <t>　　　　　　　　　　 受注者</t>
  </si>
  <si>
    <t>費 目</t>
  </si>
  <si>
    <t>仮設費</t>
  </si>
  <si>
    <t>宿泊費</t>
  </si>
  <si>
    <t>労働者が、旅館、ホテル等に宿泊する場合に要する費用</t>
  </si>
  <si>
    <t>労務管</t>
  </si>
  <si>
    <t>募集及び
解散に要
する費用</t>
  </si>
  <si>
    <t>管理費</t>
  </si>
  <si>
    <t>労働者の食事補助、交通費の支給</t>
  </si>
  <si>
    <t>合 計</t>
  </si>
  <si>
    <t>単位：円（税抜き）</t>
  </si>
  <si>
    <t>営繕費</t>
  </si>
  <si>
    <t>借上費</t>
  </si>
  <si>
    <t>札幌市中央区◯丁目◯番地　借家（1軒×3ヶ月×70,000円/月）</t>
  </si>
  <si>
    <t>◯◯株式会社　北海道太郎　◯◯ホテル　30泊×5,000円/泊</t>
  </si>
  <si>
    <t>◯◯有限会社　札幌次郎　◯◯旅館　20泊×5,000円/泊</t>
  </si>
  <si>
    <t>マイクロバス　賃金19,965円＋車両損料13,035円＋燃料24,000円</t>
  </si>
  <si>
    <t>(例：ライトバン(リース) 2台×30日×(500円/日＋((30km/日÷10km/L)×150円/L)))</t>
  </si>
  <si>
    <t>◯◯株式会社　北海道太郎　◯◯航空 東京－札幌</t>
  </si>
  <si>
    <t>◯◯有限会社　札幌次郎　◯◯航空　東京－札幌</t>
  </si>
  <si>
    <t>◯◯株式会社　北海道太郎　20日×500円/食</t>
  </si>
  <si>
    <t>◯◯有限会社　札幌次郎　10日×500円/食</t>
  </si>
  <si>
    <t xml:space="preserve">   受注者</t>
  </si>
  <si>
    <t>営繕費</t>
  </si>
  <si>
    <t>借上費</t>
  </si>
  <si>
    <t>　　－</t>
  </si>
  <si>
    <t>仮設費</t>
  </si>
  <si>
    <t>宿泊費</t>
  </si>
  <si>
    <t>　　－</t>
  </si>
  <si>
    <t>労働者をマイクロバス等で日々当該現場に送迎輸送水上輸送を含む）をするために要する費用（運転手賃金、車両損料、燃料費等含む）</t>
  </si>
  <si>
    <t>現  場</t>
  </si>
  <si>
    <t>募集及び解散に要する費用</t>
  </si>
  <si>
    <t>理費</t>
  </si>
  <si>
    <t>賃金以外の食事、通勤等に要する費用</t>
  </si>
  <si>
    <t>賃貸料</t>
  </si>
  <si>
    <t>令和3年</t>
  </si>
  <si>
    <t>1月1日</t>
  </si>
  <si>
    <t>～</t>
  </si>
  <si>
    <t>2月1日</t>
  </si>
  <si>
    <t>3月1日</t>
  </si>
  <si>
    <t>借上費合計</t>
  </si>
  <si>
    <t>1月1日～24日</t>
  </si>
  <si>
    <t>1月1日～30日</t>
  </si>
  <si>
    <t>運転手賃金</t>
  </si>
  <si>
    <t>北海道 太郎</t>
  </si>
  <si>
    <t>R3.10月分</t>
  </si>
  <si>
    <t>札幌 次郎</t>
  </si>
  <si>
    <t>R3.11月分</t>
  </si>
  <si>
    <t>車両損料(ﾏｲｸﾛ15名)</t>
  </si>
  <si>
    <t>車両燃料</t>
  </si>
  <si>
    <t>10月1日</t>
  </si>
  <si>
    <t>10月15日</t>
  </si>
  <si>
    <t>◯◯ ◯◯</t>
  </si>
  <si>
    <t>◯◯ ◯◯</t>
  </si>
  <si>
    <t>◯◯市</t>
  </si>
  <si>
    <t>◯◯</t>
  </si>
  <si>
    <t>◯◯</t>
  </si>
  <si>
    <t>80L</t>
  </si>
  <si>
    <t>10月2日</t>
  </si>
  <si>
    <t>～</t>
  </si>
  <si>
    <t>10月3日</t>
  </si>
  <si>
    <t>10月4日</t>
  </si>
  <si>
    <t>～</t>
  </si>
  <si>
    <t>10月5日</t>
  </si>
  <si>
    <t>10月6日</t>
  </si>
  <si>
    <t>10月7日</t>
  </si>
  <si>
    <t>◯◯ ◯◯</t>
  </si>
  <si>
    <t>10月8日</t>
  </si>
  <si>
    <t>10月9日</t>
  </si>
  <si>
    <t>10月10日</t>
  </si>
  <si>
    <t>◯◯</t>
  </si>
  <si>
    <t>10月11日</t>
  </si>
  <si>
    <t>10月12日</t>
  </si>
  <si>
    <t>10月13日</t>
  </si>
  <si>
    <t>10月14日</t>
  </si>
  <si>
    <t>～</t>
  </si>
  <si>
    <t>10月16日</t>
  </si>
  <si>
    <t>10月17日</t>
  </si>
  <si>
    <t>10月18日</t>
  </si>
  <si>
    <t>10月19日</t>
  </si>
  <si>
    <t>10月20日</t>
  </si>
  <si>
    <t>10月21日</t>
  </si>
  <si>
    <t>10月22日</t>
  </si>
  <si>
    <t>10月23日</t>
  </si>
  <si>
    <t>10月24日</t>
  </si>
  <si>
    <t>10月25日</t>
  </si>
  <si>
    <t>10月26日</t>
  </si>
  <si>
    <t>10月27日</t>
  </si>
  <si>
    <t>10月28日</t>
  </si>
  <si>
    <t>10月29日</t>
  </si>
  <si>
    <t>◯◯</t>
  </si>
  <si>
    <t>10月30日</t>
  </si>
  <si>
    <t>様式２－４</t>
  </si>
  <si>
    <t>赴任手当</t>
  </si>
  <si>
    <t>北海道 太郎</t>
  </si>
  <si>
    <t>東京都千代田区◯条◯丁目</t>
  </si>
  <si>
    <t>札幌市中央区◯条◯丁目</t>
  </si>
  <si>
    <t>帰省手当</t>
  </si>
  <si>
    <t>札幌 次郎</t>
  </si>
  <si>
    <t>大阪府◯町◯条◯丁目</t>
  </si>
  <si>
    <t>札幌市西区◯条◯丁目</t>
  </si>
  <si>
    <t>様式２－５－１</t>
  </si>
  <si>
    <t>食費（時間外）</t>
  </si>
  <si>
    <t>鉄筋工</t>
  </si>
  <si>
    <t>◯◯ ◯◯</t>
  </si>
  <si>
    <t>型枠工</t>
  </si>
  <si>
    <t>注2) 労働者に支給した額が把握できる調書（受領書）等の写し及び食事に要した費用の領収書等を添付する
　　 こと。</t>
  </si>
  <si>
    <t>様式２－５－２</t>
  </si>
  <si>
    <t>通勤費</t>
  </si>
  <si>
    <t>当別町字◯◯１番地</t>
  </si>
  <si>
    <t>注2) 労働者に支給した額が把握できる調書（受領書）等の写しを添付すること。</t>
  </si>
  <si>
    <t>札幌市中央区◯丁目◯番地　借家（1軒×3ヶ月×70,000円→60,000円/月）</t>
  </si>
  <si>
    <t>×</t>
  </si>
  <si>
    <t>借上費小計</t>
  </si>
  <si>
    <t>（該当したもの）</t>
  </si>
  <si>
    <t>◯◯株式会社　◯◯ホテル　30泊×5,000円/泊</t>
  </si>
  <si>
    <t>〇</t>
  </si>
  <si>
    <t>◯◯有限会社　◯◯旅館　20泊→24泊×5,000円/泊</t>
  </si>
  <si>
    <t>◯◯有限会社　◯◯旅館　30泊×6,000円/泊</t>
  </si>
  <si>
    <t>宿泊費小計</t>
  </si>
  <si>
    <t>労働者送迎費小計</t>
  </si>
  <si>
    <t>◯◯株式会社　◯◯航空　東京－札幌</t>
  </si>
  <si>
    <t>◯◯有限会社　◯◯航空　東京－札幌</t>
  </si>
  <si>
    <t>◯◯有限会社　◯◯航空　大阪－札幌</t>
  </si>
  <si>
    <t>募集広告費</t>
  </si>
  <si>
    <t>募集及び解散に要する費用小計</t>
  </si>
  <si>
    <t>賃金以外の食事、通勤等に要する費用</t>
  </si>
  <si>
    <t>◯◯株式会社　20日→10日×500円/食</t>
  </si>
  <si>
    <t>◯◯有限会社　10日×500円→600円/食</t>
  </si>
  <si>
    <t>◯◯有限会社　20日×500円/食</t>
  </si>
  <si>
    <t>賃金以外の食事、通勤等に要する費用小計</t>
  </si>
  <si>
    <t>※変更なしの場合も記入（全体を記入）、労働者確保の該当には〇、該当しない場合は×を記入。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</si>
</sst>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Red]\-#,##0.0"/>
    <numFmt numFmtId="178" formatCode="[$-411]ggge&quot;年&quot;m&quot;月&quot;d&quot;日&quot;;@"/>
    <numFmt numFmtId="179" formatCode="#,##0_ ;[Red]\-#,##0\ "/>
    <numFmt numFmtId="180" formatCode="#,##0_);\(#,##0\)"/>
    <numFmt numFmtId="181" formatCode="\(#\)"/>
    <numFmt numFmtId="182" formatCode="\(#,###\)"/>
    <numFmt numFmtId="183" formatCode="_(#,###_)"/>
  </numFmts>
  <fonts count="58">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Ｐ明朝"/>
      <family val="1"/>
    </font>
    <font>
      <sz val="10"/>
      <color indexed="8"/>
      <name val="ＭＳ 明朝"/>
      <family val="1"/>
    </font>
    <font>
      <sz val="9"/>
      <color indexed="8"/>
      <name val="ＭＳ 明朝"/>
      <family val="1"/>
    </font>
    <font>
      <sz val="14"/>
      <color indexed="8"/>
      <name val="ＭＳ 明朝"/>
      <family val="1"/>
    </font>
    <font>
      <sz val="10"/>
      <name val="ＭＳ 明朝"/>
      <family val="1"/>
    </font>
    <font>
      <sz val="11"/>
      <color indexed="8"/>
      <name val="ＭＳ 明朝"/>
      <family val="1"/>
    </font>
    <font>
      <u val="single"/>
      <sz val="11"/>
      <color indexed="8"/>
      <name val="ＭＳ 明朝"/>
      <family val="1"/>
    </font>
    <font>
      <sz val="9"/>
      <color indexed="8"/>
      <name val="ＭＳ Ｐゴシック"/>
      <family val="3"/>
    </font>
    <font>
      <sz val="8"/>
      <color indexed="8"/>
      <name val="ＭＳ 明朝"/>
      <family val="1"/>
    </font>
    <font>
      <b/>
      <sz val="16"/>
      <color indexed="8"/>
      <name val="ＭＳ 明朝"/>
      <family val="1"/>
    </font>
    <font>
      <b/>
      <sz val="12"/>
      <color indexed="8"/>
      <name val="ＭＳ 明朝"/>
      <family val="1"/>
    </font>
    <font>
      <sz val="9.5"/>
      <color indexed="8"/>
      <name val="ＭＳ 明朝"/>
      <family val="1"/>
    </font>
    <font>
      <b/>
      <sz val="9"/>
      <name val="ＭＳ Ｐゴシック"/>
      <family val="3"/>
    </font>
    <font>
      <sz val="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8"/>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10"/>
      <color theme="1"/>
      <name val="ＭＳ 明朝"/>
      <family val="1"/>
    </font>
    <font>
      <sz val="11"/>
      <color theme="1"/>
      <name val="ＭＳ 明朝"/>
      <family val="1"/>
    </font>
    <font>
      <sz val="11"/>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tint="-0.04997999966144562"/>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style="thin"/>
      <top style="thin"/>
      <bottom style="thin"/>
    </border>
    <border>
      <left style="thin"/>
      <right/>
      <top style="thin"/>
      <bottom style="thin"/>
    </border>
    <border>
      <left/>
      <right style="thin"/>
      <top style="thin"/>
      <bottom style="thin"/>
    </border>
    <border>
      <left/>
      <right/>
      <top/>
      <bottom style="thin"/>
    </border>
    <border>
      <left style="thin"/>
      <right style="thin"/>
      <top style="thin"/>
      <bottom style="double"/>
    </border>
    <border>
      <left style="thin"/>
      <right style="thin"/>
      <top/>
      <bottom style="thin"/>
    </border>
    <border>
      <left style="thin"/>
      <right>
        <color indexed="63"/>
      </right>
      <top>
        <color indexed="63"/>
      </top>
      <bottom>
        <color indexed="63"/>
      </bottom>
    </border>
    <border>
      <left style="thin"/>
      <right style="thin"/>
      <top style="thin"/>
      <bottom/>
    </border>
    <border>
      <left/>
      <right style="thin"/>
      <top style="thin"/>
      <bottom/>
    </border>
    <border>
      <left style="thin"/>
      <right/>
      <top>
        <color indexed="63"/>
      </top>
      <bottom style="thin"/>
    </border>
    <border>
      <left/>
      <right style="thin"/>
      <top/>
      <bottom style="thin"/>
    </border>
    <border>
      <left>
        <color indexed="63"/>
      </left>
      <right style="thin"/>
      <top>
        <color indexed="63"/>
      </top>
      <bottom>
        <color indexed="63"/>
      </bottom>
    </border>
    <border>
      <left style="thin"/>
      <right style="thin"/>
      <top>
        <color indexed="63"/>
      </top>
      <bottom>
        <color indexed="63"/>
      </bottom>
    </border>
    <border>
      <left style="thin"/>
      <right/>
      <top style="thin"/>
      <bottom/>
    </border>
    <border>
      <left style="thin"/>
      <right/>
      <top>
        <color indexed="63"/>
      </top>
      <bottom style="double"/>
    </border>
    <border>
      <left style="thin"/>
      <right style="thin"/>
      <top>
        <color indexed="63"/>
      </top>
      <bottom style="double"/>
    </border>
    <border>
      <left/>
      <right style="thin"/>
      <top>
        <color indexed="63"/>
      </top>
      <bottom style="double"/>
    </border>
    <border>
      <left/>
      <right style="thin"/>
      <top style="thin"/>
      <bottom style="double"/>
    </border>
    <border>
      <left style="thin"/>
      <right/>
      <top style="thin"/>
      <bottom style="double"/>
    </border>
    <border>
      <left/>
      <right/>
      <top style="thin"/>
      <bottom style="double"/>
    </border>
    <border>
      <left style="medium"/>
      <right style="medium"/>
      <top style="medium"/>
      <bottom>
        <color indexed="63"/>
      </bottom>
    </border>
    <border>
      <left style="medium"/>
      <right style="medium"/>
      <top>
        <color indexed="63"/>
      </top>
      <bottom style="medium"/>
    </border>
    <border>
      <left/>
      <right/>
      <top style="thin"/>
      <bottom/>
    </border>
    <border>
      <left/>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4" fillId="0" borderId="0" applyFont="0" applyFill="0" applyBorder="0" applyAlignment="0" applyProtection="0"/>
    <xf numFmtId="38" fontId="1" fillId="0" borderId="0" applyFont="0" applyFill="0" applyBorder="0" applyAlignment="0" applyProtection="0"/>
    <xf numFmtId="38" fontId="3"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lignment/>
      <protection/>
    </xf>
    <xf numFmtId="0" fontId="4" fillId="0" borderId="0">
      <alignment/>
      <protection/>
    </xf>
    <xf numFmtId="0" fontId="52" fillId="32" borderId="0" applyNumberFormat="0" applyBorder="0" applyAlignment="0" applyProtection="0"/>
  </cellStyleXfs>
  <cellXfs count="377">
    <xf numFmtId="0" fontId="0" fillId="0" borderId="0" xfId="0" applyFont="1" applyAlignment="1">
      <alignment vertical="center"/>
    </xf>
    <xf numFmtId="0" fontId="5" fillId="0" borderId="0" xfId="0" applyFont="1" applyAlignment="1">
      <alignment vertical="center"/>
    </xf>
    <xf numFmtId="0" fontId="5" fillId="0" borderId="0" xfId="0" applyFont="1" applyFill="1" applyAlignment="1">
      <alignment vertical="center"/>
    </xf>
    <xf numFmtId="49" fontId="5" fillId="0" borderId="0" xfId="0" applyNumberFormat="1" applyFont="1" applyFill="1" applyAlignment="1">
      <alignment vertical="center"/>
    </xf>
    <xf numFmtId="0" fontId="6" fillId="0" borderId="0" xfId="0" applyFont="1" applyFill="1" applyAlignment="1">
      <alignment vertical="center"/>
    </xf>
    <xf numFmtId="0" fontId="7" fillId="0" borderId="0" xfId="0" applyFont="1" applyFill="1" applyAlignment="1">
      <alignment horizontal="center" vertical="center"/>
    </xf>
    <xf numFmtId="49" fontId="5" fillId="0" borderId="10" xfId="0" applyNumberFormat="1" applyFont="1" applyFill="1" applyBorder="1" applyAlignment="1">
      <alignment horizontal="center" vertical="center"/>
    </xf>
    <xf numFmtId="0" fontId="5" fillId="0" borderId="11" xfId="0" applyFont="1" applyFill="1" applyBorder="1" applyAlignment="1">
      <alignment vertical="center"/>
    </xf>
    <xf numFmtId="49" fontId="5" fillId="0" borderId="11" xfId="0" applyNumberFormat="1" applyFont="1" applyFill="1" applyBorder="1" applyAlignment="1">
      <alignment vertical="center"/>
    </xf>
    <xf numFmtId="49" fontId="5" fillId="0" borderId="12" xfId="0" applyNumberFormat="1" applyFont="1" applyFill="1" applyBorder="1" applyAlignment="1">
      <alignment horizontal="right" vertical="center"/>
    </xf>
    <xf numFmtId="56" fontId="5" fillId="0" borderId="13" xfId="0" applyNumberFormat="1" applyFont="1" applyFill="1" applyBorder="1" applyAlignment="1">
      <alignment vertical="center"/>
    </xf>
    <xf numFmtId="38" fontId="5" fillId="0" borderId="11" xfId="48" applyFont="1" applyFill="1" applyBorder="1" applyAlignment="1">
      <alignment vertical="center"/>
    </xf>
    <xf numFmtId="49" fontId="5" fillId="0" borderId="10" xfId="0" applyNumberFormat="1" applyFont="1" applyFill="1" applyBorder="1" applyAlignment="1">
      <alignment horizontal="right" vertical="center"/>
    </xf>
    <xf numFmtId="0" fontId="5" fillId="0" borderId="11" xfId="0" applyFont="1" applyFill="1" applyBorder="1" applyAlignment="1">
      <alignment horizontal="right" vertical="center"/>
    </xf>
    <xf numFmtId="38" fontId="5" fillId="0" borderId="11" xfId="0" applyNumberFormat="1" applyFont="1" applyFill="1" applyBorder="1" applyAlignment="1">
      <alignment vertical="center"/>
    </xf>
    <xf numFmtId="0" fontId="5" fillId="0" borderId="11" xfId="0" applyFont="1" applyFill="1" applyBorder="1" applyAlignment="1">
      <alignment horizontal="left" vertical="center"/>
    </xf>
    <xf numFmtId="49" fontId="5" fillId="0" borderId="12" xfId="0" applyNumberFormat="1" applyFont="1" applyFill="1" applyBorder="1" applyAlignment="1">
      <alignment horizontal="left" vertical="center"/>
    </xf>
    <xf numFmtId="49" fontId="5" fillId="0" borderId="10" xfId="0" applyNumberFormat="1" applyFont="1" applyFill="1" applyBorder="1" applyAlignment="1">
      <alignment horizontal="left" vertical="center"/>
    </xf>
    <xf numFmtId="49" fontId="5" fillId="0" borderId="13" xfId="0" applyNumberFormat="1" applyFont="1" applyFill="1" applyBorder="1" applyAlignment="1">
      <alignment horizontal="left" vertical="center"/>
    </xf>
    <xf numFmtId="49" fontId="5" fillId="0" borderId="0" xfId="0" applyNumberFormat="1" applyFont="1" applyAlignment="1">
      <alignment vertical="center"/>
    </xf>
    <xf numFmtId="0" fontId="5" fillId="33" borderId="0" xfId="0" applyFont="1" applyFill="1" applyAlignment="1">
      <alignment vertical="center"/>
    </xf>
    <xf numFmtId="0" fontId="5" fillId="0" borderId="0" xfId="0" applyFont="1" applyAlignment="1">
      <alignment horizontal="right" vertical="center"/>
    </xf>
    <xf numFmtId="49" fontId="5" fillId="0" borderId="14" xfId="0" applyNumberFormat="1" applyFont="1" applyBorder="1" applyAlignment="1">
      <alignment vertical="center"/>
    </xf>
    <xf numFmtId="49" fontId="5" fillId="0" borderId="14" xfId="0" applyNumberFormat="1" applyFont="1" applyBorder="1" applyAlignment="1">
      <alignment horizontal="left" vertical="center"/>
    </xf>
    <xf numFmtId="0" fontId="5" fillId="0" borderId="14" xfId="0" applyFont="1" applyBorder="1" applyAlignment="1">
      <alignment vertical="center"/>
    </xf>
    <xf numFmtId="0" fontId="5" fillId="0" borderId="11" xfId="0" applyFont="1" applyBorder="1" applyAlignment="1">
      <alignment horizontal="center" vertical="center"/>
    </xf>
    <xf numFmtId="49" fontId="5" fillId="0" borderId="11" xfId="0" applyNumberFormat="1" applyFont="1" applyBorder="1" applyAlignment="1">
      <alignment horizontal="center" vertical="center"/>
    </xf>
    <xf numFmtId="38" fontId="5" fillId="0" borderId="11" xfId="48" applyFont="1" applyBorder="1" applyAlignment="1">
      <alignment horizontal="center" vertical="center"/>
    </xf>
    <xf numFmtId="0" fontId="5" fillId="0" borderId="11" xfId="0" applyFont="1" applyBorder="1" applyAlignment="1">
      <alignment vertical="center"/>
    </xf>
    <xf numFmtId="49" fontId="5" fillId="0" borderId="11" xfId="0" applyNumberFormat="1" applyFont="1" applyBorder="1" applyAlignment="1">
      <alignment horizontal="left" vertical="center"/>
    </xf>
    <xf numFmtId="38" fontId="5" fillId="0" borderId="11" xfId="48" applyFont="1" applyBorder="1" applyAlignment="1">
      <alignment vertical="center"/>
    </xf>
    <xf numFmtId="49" fontId="5" fillId="0" borderId="11" xfId="0" applyNumberFormat="1" applyFont="1" applyBorder="1" applyAlignment="1">
      <alignment vertical="center"/>
    </xf>
    <xf numFmtId="0" fontId="6" fillId="0" borderId="0" xfId="0" applyFont="1" applyAlignment="1">
      <alignment vertical="center"/>
    </xf>
    <xf numFmtId="56" fontId="5" fillId="0" borderId="11" xfId="0" applyNumberFormat="1" applyFont="1" applyBorder="1" applyAlignment="1">
      <alignment vertical="center"/>
    </xf>
    <xf numFmtId="49" fontId="5" fillId="0" borderId="0" xfId="0" applyNumberFormat="1" applyFont="1" applyAlignment="1">
      <alignment horizontal="center" vertical="center"/>
    </xf>
    <xf numFmtId="38" fontId="5" fillId="0" borderId="11" xfId="48" applyFont="1" applyBorder="1" applyAlignment="1">
      <alignment horizontal="left" vertical="center"/>
    </xf>
    <xf numFmtId="49" fontId="5" fillId="0" borderId="14" xfId="0" applyNumberFormat="1"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wrapText="1" shrinkToFit="1"/>
    </xf>
    <xf numFmtId="49" fontId="5" fillId="0" borderId="11" xfId="0" applyNumberFormat="1" applyFont="1" applyFill="1" applyBorder="1" applyAlignment="1">
      <alignment horizontal="center" vertical="center"/>
    </xf>
    <xf numFmtId="38" fontId="5" fillId="0" borderId="11" xfId="48" applyFont="1" applyFill="1" applyBorder="1" applyAlignment="1">
      <alignment horizontal="center" vertical="center"/>
    </xf>
    <xf numFmtId="38" fontId="5" fillId="0" borderId="12" xfId="48" applyFont="1" applyFill="1" applyBorder="1" applyAlignment="1">
      <alignment horizontal="center" vertical="center"/>
    </xf>
    <xf numFmtId="38" fontId="5" fillId="0" borderId="11" xfId="48" applyFont="1" applyFill="1" applyBorder="1" applyAlignment="1">
      <alignment vertical="center"/>
    </xf>
    <xf numFmtId="38" fontId="5" fillId="0" borderId="0" xfId="48" applyFont="1" applyFill="1" applyBorder="1" applyAlignment="1">
      <alignment vertical="center"/>
    </xf>
    <xf numFmtId="38" fontId="5" fillId="0" borderId="10" xfId="48" applyFont="1" applyFill="1" applyBorder="1" applyAlignment="1">
      <alignment horizontal="center" vertical="center"/>
    </xf>
    <xf numFmtId="38" fontId="5" fillId="0" borderId="13" xfId="48" applyFont="1" applyFill="1" applyBorder="1" applyAlignment="1">
      <alignment horizontal="center" vertical="center"/>
    </xf>
    <xf numFmtId="38" fontId="5" fillId="0" borderId="11" xfId="0" applyNumberFormat="1" applyFont="1" applyFill="1" applyBorder="1" applyAlignment="1">
      <alignment horizontal="center" vertical="center"/>
    </xf>
    <xf numFmtId="38" fontId="5" fillId="0" borderId="12" xfId="0" applyNumberFormat="1" applyFont="1" applyFill="1" applyBorder="1" applyAlignment="1">
      <alignment horizontal="center" vertical="center"/>
    </xf>
    <xf numFmtId="38" fontId="5" fillId="0" borderId="11" xfId="0" applyNumberFormat="1" applyFont="1" applyFill="1" applyBorder="1" applyAlignment="1">
      <alignment vertical="center"/>
    </xf>
    <xf numFmtId="38" fontId="5" fillId="0" borderId="0" xfId="0" applyNumberFormat="1" applyFont="1" applyFill="1" applyBorder="1" applyAlignment="1">
      <alignment vertical="center"/>
    </xf>
    <xf numFmtId="177" fontId="5" fillId="0" borderId="11" xfId="0" applyNumberFormat="1" applyFont="1" applyFill="1" applyBorder="1" applyAlignment="1">
      <alignment vertical="center"/>
    </xf>
    <xf numFmtId="38" fontId="5" fillId="0" borderId="0" xfId="0" applyNumberFormat="1" applyFont="1" applyFill="1" applyBorder="1" applyAlignment="1">
      <alignment vertical="center"/>
    </xf>
    <xf numFmtId="49" fontId="5" fillId="0" borderId="14" xfId="0" applyNumberFormat="1" applyFont="1" applyFill="1" applyBorder="1" applyAlignment="1">
      <alignment horizontal="left" vertical="center"/>
    </xf>
    <xf numFmtId="49" fontId="5" fillId="0" borderId="11" xfId="0" applyNumberFormat="1" applyFont="1" applyFill="1" applyBorder="1" applyAlignment="1">
      <alignment horizontal="left" vertical="center"/>
    </xf>
    <xf numFmtId="49" fontId="5" fillId="0" borderId="15" xfId="0" applyNumberFormat="1" applyFont="1" applyFill="1" applyBorder="1" applyAlignment="1">
      <alignment vertical="center"/>
    </xf>
    <xf numFmtId="38" fontId="5" fillId="0" borderId="15" xfId="48" applyFont="1" applyFill="1" applyBorder="1" applyAlignment="1">
      <alignment vertical="center"/>
    </xf>
    <xf numFmtId="0" fontId="5" fillId="0" borderId="16" xfId="0" applyFont="1" applyFill="1" applyBorder="1" applyAlignment="1">
      <alignment horizontal="center" vertical="center"/>
    </xf>
    <xf numFmtId="49" fontId="5" fillId="0" borderId="16"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176" fontId="5" fillId="0" borderId="0" xfId="0" applyNumberFormat="1" applyFont="1" applyFill="1" applyAlignment="1">
      <alignment vertical="center"/>
    </xf>
    <xf numFmtId="176" fontId="5" fillId="0" borderId="13" xfId="0" applyNumberFormat="1" applyFont="1" applyFill="1" applyBorder="1" applyAlignment="1">
      <alignment vertical="center"/>
    </xf>
    <xf numFmtId="49" fontId="53" fillId="0" borderId="0" xfId="0" applyNumberFormat="1" applyFont="1" applyFill="1" applyAlignment="1">
      <alignment vertical="center"/>
    </xf>
    <xf numFmtId="0" fontId="53" fillId="0" borderId="0" xfId="0" applyFont="1" applyFill="1" applyAlignment="1">
      <alignment vertical="center"/>
    </xf>
    <xf numFmtId="0" fontId="8" fillId="0" borderId="0" xfId="0" applyFont="1" applyFill="1" applyAlignment="1">
      <alignment vertical="center"/>
    </xf>
    <xf numFmtId="49" fontId="8" fillId="0" borderId="0" xfId="0" applyNumberFormat="1" applyFont="1" applyFill="1" applyAlignment="1">
      <alignment vertical="center"/>
    </xf>
    <xf numFmtId="0" fontId="9" fillId="0" borderId="0" xfId="0" applyFont="1" applyAlignment="1">
      <alignment vertical="center"/>
    </xf>
    <xf numFmtId="0" fontId="9" fillId="0" borderId="0" xfId="0" applyFont="1" applyAlignment="1">
      <alignment horizontal="right" vertical="center"/>
    </xf>
    <xf numFmtId="38" fontId="9" fillId="0" borderId="11" xfId="52" applyFont="1" applyBorder="1" applyAlignment="1">
      <alignment horizontal="right" vertical="center"/>
    </xf>
    <xf numFmtId="49" fontId="5" fillId="0" borderId="0" xfId="0" applyNumberFormat="1" applyFont="1" applyFill="1" applyAlignment="1">
      <alignment horizontal="right" vertical="center"/>
    </xf>
    <xf numFmtId="38" fontId="5" fillId="0" borderId="11" xfId="52" applyFont="1" applyFill="1" applyBorder="1" applyAlignment="1">
      <alignment vertical="center"/>
    </xf>
    <xf numFmtId="38" fontId="5" fillId="0" borderId="11" xfId="52" applyFont="1" applyFill="1" applyBorder="1" applyAlignment="1">
      <alignment horizontal="left" vertical="center"/>
    </xf>
    <xf numFmtId="38" fontId="5" fillId="0" borderId="11" xfId="52" applyFont="1" applyFill="1" applyBorder="1" applyAlignment="1">
      <alignment vertical="center"/>
    </xf>
    <xf numFmtId="177" fontId="5" fillId="0" borderId="11" xfId="52" applyNumberFormat="1" applyFont="1" applyFill="1" applyBorder="1" applyAlignment="1">
      <alignment vertical="center"/>
    </xf>
    <xf numFmtId="38" fontId="5" fillId="0" borderId="11" xfId="52" applyFont="1" applyFill="1" applyBorder="1" applyAlignment="1">
      <alignment horizontal="center" vertical="center"/>
    </xf>
    <xf numFmtId="38" fontId="5" fillId="0" borderId="12" xfId="52" applyFont="1" applyFill="1" applyBorder="1" applyAlignment="1">
      <alignment horizontal="center" vertical="center"/>
    </xf>
    <xf numFmtId="38" fontId="5" fillId="0" borderId="12" xfId="52" applyFont="1" applyFill="1" applyBorder="1" applyAlignment="1">
      <alignment horizontal="center" vertical="center" shrinkToFit="1"/>
    </xf>
    <xf numFmtId="38" fontId="5" fillId="0" borderId="10" xfId="52" applyFont="1" applyFill="1" applyBorder="1" applyAlignment="1">
      <alignment horizontal="center" vertical="center" shrinkToFit="1"/>
    </xf>
    <xf numFmtId="38" fontId="5" fillId="0" borderId="13" xfId="52" applyFont="1" applyFill="1" applyBorder="1" applyAlignment="1">
      <alignment horizontal="center" vertical="center" shrinkToFit="1"/>
    </xf>
    <xf numFmtId="38" fontId="5" fillId="0" borderId="11" xfId="52" applyFont="1" applyBorder="1" applyAlignment="1">
      <alignment vertical="center"/>
    </xf>
    <xf numFmtId="38" fontId="5" fillId="0" borderId="11" xfId="52" applyFont="1" applyBorder="1" applyAlignment="1">
      <alignment vertical="center"/>
    </xf>
    <xf numFmtId="49" fontId="5" fillId="0" borderId="11" xfId="0" applyNumberFormat="1" applyFont="1" applyBorder="1" applyAlignment="1">
      <alignment horizontal="center" vertical="center" shrinkToFit="1"/>
    </xf>
    <xf numFmtId="38" fontId="5" fillId="0" borderId="11" xfId="52" applyFont="1" applyBorder="1" applyAlignment="1">
      <alignment horizontal="center" vertical="center" shrinkToFit="1"/>
    </xf>
    <xf numFmtId="0" fontId="6" fillId="0" borderId="0" xfId="0" applyFont="1" applyAlignment="1">
      <alignment horizontal="right" vertical="center"/>
    </xf>
    <xf numFmtId="38" fontId="9" fillId="0" borderId="17" xfId="52" applyFont="1" applyBorder="1" applyAlignment="1">
      <alignment horizontal="center" vertical="center"/>
    </xf>
    <xf numFmtId="0" fontId="6" fillId="0" borderId="0" xfId="0" applyFont="1" applyBorder="1" applyAlignment="1">
      <alignment horizontal="right" vertical="center"/>
    </xf>
    <xf numFmtId="0" fontId="9" fillId="0" borderId="17" xfId="0" applyFont="1" applyBorder="1" applyAlignment="1">
      <alignment horizontal="center" vertical="center" shrinkToFit="1"/>
    </xf>
    <xf numFmtId="0" fontId="9" fillId="0" borderId="0" xfId="0" applyFont="1" applyBorder="1" applyAlignment="1">
      <alignment vertical="center"/>
    </xf>
    <xf numFmtId="38" fontId="9" fillId="0" borderId="16" xfId="52" applyFont="1" applyBorder="1" applyAlignment="1">
      <alignment horizontal="right" vertical="center"/>
    </xf>
    <xf numFmtId="38" fontId="9" fillId="0" borderId="18" xfId="48" applyFont="1" applyBorder="1" applyAlignment="1">
      <alignment vertical="center"/>
    </xf>
    <xf numFmtId="182" fontId="9" fillId="0" borderId="0" xfId="0" applyNumberFormat="1" applyFont="1" applyAlignment="1">
      <alignment vertical="center"/>
    </xf>
    <xf numFmtId="182" fontId="9" fillId="0" borderId="16" xfId="48" applyNumberFormat="1" applyFont="1" applyBorder="1" applyAlignment="1">
      <alignment vertical="center"/>
    </xf>
    <xf numFmtId="38" fontId="9" fillId="0" borderId="19" xfId="48" applyFont="1" applyBorder="1" applyAlignment="1">
      <alignment vertical="center"/>
    </xf>
    <xf numFmtId="182" fontId="9" fillId="0" borderId="20" xfId="48" applyNumberFormat="1" applyFont="1" applyBorder="1" applyAlignment="1">
      <alignment vertical="center"/>
    </xf>
    <xf numFmtId="182" fontId="9" fillId="0" borderId="21" xfId="48" applyNumberFormat="1" applyFont="1" applyBorder="1" applyAlignment="1">
      <alignment vertical="center"/>
    </xf>
    <xf numFmtId="38" fontId="9" fillId="0" borderId="19" xfId="48" applyFont="1" applyBorder="1" applyAlignment="1" quotePrefix="1">
      <alignment vertical="center"/>
    </xf>
    <xf numFmtId="38" fontId="9" fillId="0" borderId="22" xfId="48" applyFont="1" applyBorder="1" applyAlignment="1" quotePrefix="1">
      <alignment vertical="center"/>
    </xf>
    <xf numFmtId="0" fontId="9" fillId="0" borderId="0" xfId="0" applyFont="1" applyAlignment="1">
      <alignment vertical="top" shrinkToFit="1"/>
    </xf>
    <xf numFmtId="0" fontId="12" fillId="0" borderId="0" xfId="0" applyFont="1" applyAlignment="1">
      <alignment vertical="top" wrapText="1"/>
    </xf>
    <xf numFmtId="38" fontId="9" fillId="0" borderId="23" xfId="48" applyFont="1" applyBorder="1" applyAlignment="1">
      <alignment vertical="center"/>
    </xf>
    <xf numFmtId="0" fontId="9" fillId="0" borderId="0" xfId="0" applyFont="1" applyAlignment="1">
      <alignment vertical="center"/>
    </xf>
    <xf numFmtId="0" fontId="9" fillId="34" borderId="11" xfId="0" applyFont="1" applyFill="1" applyBorder="1" applyAlignment="1">
      <alignment horizontal="center" vertical="center"/>
    </xf>
    <xf numFmtId="0" fontId="9" fillId="34" borderId="12" xfId="0" applyFont="1" applyFill="1" applyBorder="1" applyAlignment="1">
      <alignment horizontal="center" vertical="center"/>
    </xf>
    <xf numFmtId="0" fontId="9" fillId="35" borderId="17" xfId="0" applyFont="1" applyFill="1" applyBorder="1" applyAlignment="1">
      <alignment horizontal="left" vertical="center" wrapText="1"/>
    </xf>
    <xf numFmtId="0" fontId="9" fillId="35" borderId="18" xfId="0" applyFont="1" applyFill="1" applyBorder="1" applyAlignment="1">
      <alignment vertical="center"/>
    </xf>
    <xf numFmtId="0" fontId="9" fillId="35" borderId="17" xfId="0" applyFont="1" applyFill="1" applyBorder="1" applyAlignment="1">
      <alignment vertical="center"/>
    </xf>
    <xf numFmtId="0" fontId="9" fillId="35" borderId="23" xfId="0" applyFont="1" applyFill="1" applyBorder="1" applyAlignment="1">
      <alignment vertical="center"/>
    </xf>
    <xf numFmtId="0" fontId="9" fillId="35" borderId="16" xfId="0" applyFont="1" applyFill="1" applyBorder="1" applyAlignment="1">
      <alignment vertical="center"/>
    </xf>
    <xf numFmtId="0" fontId="9" fillId="35" borderId="20" xfId="0" applyFont="1" applyFill="1" applyBorder="1" applyAlignment="1">
      <alignment vertical="center"/>
    </xf>
    <xf numFmtId="0" fontId="9" fillId="35" borderId="24" xfId="0" applyFont="1" applyFill="1" applyBorder="1" applyAlignment="1">
      <alignment vertical="center"/>
    </xf>
    <xf numFmtId="0" fontId="14" fillId="0" borderId="0" xfId="0" applyFont="1" applyAlignment="1">
      <alignment vertical="center"/>
    </xf>
    <xf numFmtId="0" fontId="9" fillId="34" borderId="10" xfId="0" applyFont="1" applyFill="1" applyBorder="1" applyAlignment="1">
      <alignment horizontal="center" vertical="center"/>
    </xf>
    <xf numFmtId="0" fontId="9" fillId="34" borderId="13" xfId="0" applyFont="1" applyFill="1" applyBorder="1" applyAlignment="1">
      <alignment horizontal="center" vertical="center"/>
    </xf>
    <xf numFmtId="38" fontId="9" fillId="0" borderId="15" xfId="52" applyFont="1" applyBorder="1" applyAlignment="1">
      <alignment horizontal="right" vertical="center"/>
    </xf>
    <xf numFmtId="0" fontId="9" fillId="35" borderId="25" xfId="0" applyFont="1" applyFill="1" applyBorder="1" applyAlignment="1">
      <alignment vertical="center"/>
    </xf>
    <xf numFmtId="38" fontId="9" fillId="0" borderId="16" xfId="48" applyFont="1" applyBorder="1" applyAlignment="1">
      <alignment horizontal="right" vertical="center"/>
    </xf>
    <xf numFmtId="38" fontId="9" fillId="0" borderId="11" xfId="48" applyFont="1" applyBorder="1" applyAlignment="1">
      <alignment horizontal="right" vertical="center"/>
    </xf>
    <xf numFmtId="38" fontId="9" fillId="0" borderId="15" xfId="48" applyFont="1" applyBorder="1" applyAlignment="1">
      <alignment horizontal="right" vertical="center"/>
    </xf>
    <xf numFmtId="0" fontId="9" fillId="34" borderId="18" xfId="0" applyFont="1" applyFill="1" applyBorder="1" applyAlignment="1">
      <alignment horizontal="center"/>
    </xf>
    <xf numFmtId="0" fontId="9" fillId="34" borderId="16" xfId="0" applyFont="1" applyFill="1" applyBorder="1" applyAlignment="1">
      <alignment horizontal="center" vertical="top"/>
    </xf>
    <xf numFmtId="38" fontId="9" fillId="0" borderId="17" xfId="48" applyFont="1" applyBorder="1" applyAlignment="1">
      <alignment vertical="center"/>
    </xf>
    <xf numFmtId="0" fontId="9" fillId="35" borderId="26" xfId="0" applyFont="1" applyFill="1" applyBorder="1" applyAlignment="1">
      <alignment vertical="center"/>
    </xf>
    <xf numFmtId="182" fontId="9" fillId="0" borderId="26" xfId="48" applyNumberFormat="1" applyFont="1" applyBorder="1" applyAlignment="1">
      <alignment vertical="center"/>
    </xf>
    <xf numFmtId="182" fontId="9" fillId="0" borderId="27" xfId="48" applyNumberFormat="1" applyFont="1" applyBorder="1" applyAlignment="1">
      <alignment vertical="center"/>
    </xf>
    <xf numFmtId="0" fontId="9" fillId="0" borderId="0" xfId="0" applyFont="1" applyFill="1" applyAlignment="1">
      <alignment horizontal="right" vertical="center"/>
    </xf>
    <xf numFmtId="0" fontId="5" fillId="34" borderId="11" xfId="0" applyFont="1" applyFill="1" applyBorder="1" applyAlignment="1">
      <alignment horizontal="center" vertical="center"/>
    </xf>
    <xf numFmtId="0" fontId="5" fillId="0" borderId="16" xfId="0" applyFont="1" applyFill="1" applyBorder="1" applyAlignment="1">
      <alignment vertical="center"/>
    </xf>
    <xf numFmtId="38" fontId="5" fillId="0" borderId="16" xfId="0" applyNumberFormat="1" applyFont="1" applyFill="1" applyBorder="1" applyAlignment="1">
      <alignment vertical="center"/>
    </xf>
    <xf numFmtId="0" fontId="5" fillId="0" borderId="15" xfId="0" applyFont="1" applyFill="1" applyBorder="1" applyAlignment="1">
      <alignment vertical="center"/>
    </xf>
    <xf numFmtId="38" fontId="5" fillId="0" borderId="15" xfId="0" applyNumberFormat="1" applyFont="1" applyFill="1" applyBorder="1" applyAlignment="1">
      <alignment vertical="center"/>
    </xf>
    <xf numFmtId="176" fontId="5" fillId="34" borderId="11" xfId="0" applyNumberFormat="1" applyFont="1" applyFill="1" applyBorder="1" applyAlignment="1">
      <alignment horizontal="center" vertical="center" wrapText="1"/>
    </xf>
    <xf numFmtId="0" fontId="5" fillId="34" borderId="11" xfId="0" applyFont="1" applyFill="1" applyBorder="1" applyAlignment="1">
      <alignment horizontal="center" vertical="center" wrapText="1"/>
    </xf>
    <xf numFmtId="176" fontId="5" fillId="0" borderId="16" xfId="0" applyNumberFormat="1" applyFont="1" applyFill="1" applyBorder="1" applyAlignment="1">
      <alignment vertical="center"/>
    </xf>
    <xf numFmtId="176" fontId="5" fillId="0" borderId="28" xfId="0" applyNumberFormat="1" applyFont="1" applyFill="1" applyBorder="1" applyAlignment="1">
      <alignment vertical="center"/>
    </xf>
    <xf numFmtId="38" fontId="5" fillId="0" borderId="15" xfId="48" applyFont="1" applyFill="1" applyBorder="1" applyAlignment="1">
      <alignment vertical="center"/>
    </xf>
    <xf numFmtId="49" fontId="5" fillId="34" borderId="11" xfId="0" applyNumberFormat="1" applyFont="1" applyFill="1" applyBorder="1" applyAlignment="1">
      <alignment horizontal="center" vertical="center"/>
    </xf>
    <xf numFmtId="0" fontId="5" fillId="34" borderId="16" xfId="0" applyFont="1" applyFill="1" applyBorder="1" applyAlignment="1">
      <alignment horizontal="center" vertical="center"/>
    </xf>
    <xf numFmtId="49" fontId="5" fillId="34" borderId="16" xfId="0" applyNumberFormat="1" applyFont="1" applyFill="1" applyBorder="1" applyAlignment="1">
      <alignment horizontal="center" vertical="center" shrinkToFit="1"/>
    </xf>
    <xf numFmtId="49" fontId="5" fillId="34" borderId="16" xfId="0" applyNumberFormat="1" applyFont="1" applyFill="1" applyBorder="1" applyAlignment="1">
      <alignment horizontal="center" vertical="center"/>
    </xf>
    <xf numFmtId="49" fontId="5" fillId="0" borderId="16" xfId="0" applyNumberFormat="1" applyFont="1" applyFill="1" applyBorder="1" applyAlignment="1">
      <alignment vertical="center"/>
    </xf>
    <xf numFmtId="38" fontId="5" fillId="0" borderId="16" xfId="0" applyNumberFormat="1" applyFont="1" applyFill="1" applyBorder="1" applyAlignment="1">
      <alignment vertical="center"/>
    </xf>
    <xf numFmtId="38" fontId="5" fillId="0" borderId="29" xfId="48" applyFont="1" applyFill="1" applyBorder="1" applyAlignment="1">
      <alignment horizontal="center" vertical="center"/>
    </xf>
    <xf numFmtId="38" fontId="5" fillId="0" borderId="28" xfId="48" applyFont="1" applyFill="1" applyBorder="1" applyAlignment="1">
      <alignment horizontal="center" vertical="center"/>
    </xf>
    <xf numFmtId="38" fontId="5" fillId="0" borderId="15" xfId="48" applyFont="1" applyFill="1" applyBorder="1" applyAlignment="1">
      <alignment horizontal="center" vertical="center"/>
    </xf>
    <xf numFmtId="38" fontId="5" fillId="0" borderId="30" xfId="48" applyFont="1" applyFill="1" applyBorder="1" applyAlignment="1">
      <alignment horizontal="center" vertical="center"/>
    </xf>
    <xf numFmtId="38" fontId="5" fillId="0" borderId="16" xfId="0" applyNumberFormat="1" applyFont="1" applyFill="1" applyBorder="1" applyAlignment="1">
      <alignment horizontal="center" vertical="center"/>
    </xf>
    <xf numFmtId="38" fontId="5" fillId="0" borderId="20" xfId="0" applyNumberFormat="1" applyFont="1" applyFill="1" applyBorder="1" applyAlignment="1">
      <alignment horizontal="center" vertical="center"/>
    </xf>
    <xf numFmtId="0" fontId="5" fillId="34" borderId="12" xfId="0" applyFont="1" applyFill="1" applyBorder="1" applyAlignment="1">
      <alignment horizontal="center" vertical="center"/>
    </xf>
    <xf numFmtId="38" fontId="5" fillId="0" borderId="16" xfId="0" applyNumberFormat="1" applyFont="1" applyBorder="1" applyAlignment="1">
      <alignment vertical="center"/>
    </xf>
    <xf numFmtId="49" fontId="5" fillId="0" borderId="15" xfId="0" applyNumberFormat="1" applyFont="1" applyBorder="1" applyAlignment="1">
      <alignment vertical="center"/>
    </xf>
    <xf numFmtId="49" fontId="5" fillId="0" borderId="15" xfId="0" applyNumberFormat="1" applyFont="1" applyBorder="1" applyAlignment="1">
      <alignment horizontal="center" vertical="center"/>
    </xf>
    <xf numFmtId="38" fontId="5" fillId="0" borderId="15" xfId="48" applyFont="1" applyBorder="1" applyAlignment="1">
      <alignment horizontal="center" vertical="center"/>
    </xf>
    <xf numFmtId="38" fontId="5" fillId="0" borderId="15" xfId="48" applyFont="1" applyBorder="1" applyAlignment="1">
      <alignment vertical="center"/>
    </xf>
    <xf numFmtId="0" fontId="54" fillId="0" borderId="0" xfId="0" applyFont="1" applyAlignment="1">
      <alignment vertical="center"/>
    </xf>
    <xf numFmtId="0" fontId="5" fillId="34" borderId="10" xfId="0" applyFont="1" applyFill="1" applyBorder="1" applyAlignment="1">
      <alignment horizontal="center" vertical="center"/>
    </xf>
    <xf numFmtId="0" fontId="5" fillId="34" borderId="13" xfId="0" applyFont="1" applyFill="1" applyBorder="1" applyAlignment="1">
      <alignment horizontal="center" vertical="center"/>
    </xf>
    <xf numFmtId="0" fontId="5" fillId="34" borderId="11" xfId="0" applyFont="1" applyFill="1" applyBorder="1" applyAlignment="1">
      <alignment horizontal="center" vertical="center" shrinkToFit="1"/>
    </xf>
    <xf numFmtId="38" fontId="5" fillId="0" borderId="11" xfId="52" applyFont="1" applyBorder="1" applyAlignment="1">
      <alignment horizontal="right" vertical="center"/>
    </xf>
    <xf numFmtId="38" fontId="5" fillId="0" borderId="11" xfId="52" applyFont="1" applyBorder="1" applyAlignment="1">
      <alignment horizontal="center" vertical="center"/>
    </xf>
    <xf numFmtId="38" fontId="5" fillId="0" borderId="18" xfId="52" applyFont="1" applyBorder="1" applyAlignment="1">
      <alignment horizontal="right" vertical="center"/>
    </xf>
    <xf numFmtId="38" fontId="5" fillId="0" borderId="19" xfId="52" applyFont="1" applyBorder="1" applyAlignment="1">
      <alignment horizontal="center" vertical="center"/>
    </xf>
    <xf numFmtId="182" fontId="5" fillId="0" borderId="16" xfId="52" applyNumberFormat="1" applyFont="1" applyBorder="1" applyAlignment="1">
      <alignment horizontal="right" vertical="center"/>
    </xf>
    <xf numFmtId="38" fontId="5" fillId="0" borderId="21" xfId="52" applyFont="1" applyBorder="1" applyAlignment="1">
      <alignment horizontal="center" vertical="center"/>
    </xf>
    <xf numFmtId="38" fontId="5" fillId="0" borderId="16" xfId="52" applyFont="1" applyBorder="1" applyAlignment="1">
      <alignment horizontal="right" vertical="center"/>
    </xf>
    <xf numFmtId="38" fontId="5" fillId="0" borderId="23" xfId="52" applyFont="1" applyBorder="1" applyAlignment="1">
      <alignment horizontal="right" vertical="center"/>
    </xf>
    <xf numFmtId="38" fontId="5" fillId="0" borderId="18" xfId="52" applyFont="1" applyBorder="1" applyAlignment="1">
      <alignment horizontal="center" vertical="center"/>
    </xf>
    <xf numFmtId="38" fontId="5" fillId="0" borderId="16" xfId="52" applyFont="1" applyBorder="1" applyAlignment="1">
      <alignment horizontal="center" vertical="center"/>
    </xf>
    <xf numFmtId="182" fontId="5" fillId="0" borderId="26" xfId="52" applyNumberFormat="1" applyFont="1" applyBorder="1" applyAlignment="1">
      <alignment horizontal="right" vertical="center"/>
    </xf>
    <xf numFmtId="38" fontId="5" fillId="0" borderId="26" xfId="52" applyFont="1" applyBorder="1" applyAlignment="1">
      <alignment horizontal="center" vertical="center"/>
    </xf>
    <xf numFmtId="38" fontId="5" fillId="0" borderId="22" xfId="52" applyFont="1" applyBorder="1" applyAlignment="1">
      <alignment horizontal="center" vertical="center"/>
    </xf>
    <xf numFmtId="182" fontId="5" fillId="0" borderId="21" xfId="52" applyNumberFormat="1" applyFont="1" applyBorder="1" applyAlignment="1">
      <alignment horizontal="center" vertical="center"/>
    </xf>
    <xf numFmtId="0" fontId="9" fillId="34" borderId="12" xfId="0" applyFont="1" applyFill="1" applyBorder="1" applyAlignment="1">
      <alignment horizontal="center" vertical="center"/>
    </xf>
    <xf numFmtId="0" fontId="9" fillId="34" borderId="13"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13" xfId="0" applyFont="1" applyFill="1" applyBorder="1" applyAlignment="1">
      <alignment horizontal="center" vertical="center"/>
    </xf>
    <xf numFmtId="38" fontId="9" fillId="0" borderId="23" xfId="52" applyFont="1" applyBorder="1" applyAlignment="1">
      <alignment vertical="center"/>
    </xf>
    <xf numFmtId="182" fontId="9" fillId="0" borderId="16" xfId="52" applyNumberFormat="1" applyFont="1" applyBorder="1" applyAlignment="1">
      <alignment vertical="center"/>
    </xf>
    <xf numFmtId="38" fontId="9" fillId="0" borderId="18" xfId="52" applyFont="1" applyBorder="1" applyAlignment="1">
      <alignment vertical="center"/>
    </xf>
    <xf numFmtId="38" fontId="9" fillId="0" borderId="19" xfId="52" applyFont="1" applyBorder="1" applyAlignment="1" quotePrefix="1">
      <alignment vertical="center"/>
    </xf>
    <xf numFmtId="182" fontId="9" fillId="0" borderId="20" xfId="52" applyNumberFormat="1" applyFont="1" applyBorder="1" applyAlignment="1">
      <alignment vertical="center"/>
    </xf>
    <xf numFmtId="38" fontId="9" fillId="0" borderId="19" xfId="52" applyFont="1" applyBorder="1" applyAlignment="1">
      <alignment vertical="center"/>
    </xf>
    <xf numFmtId="182" fontId="9" fillId="0" borderId="26" xfId="52" applyNumberFormat="1" applyFont="1" applyBorder="1" applyAlignment="1">
      <alignment vertical="center"/>
    </xf>
    <xf numFmtId="182" fontId="9" fillId="0" borderId="27" xfId="52" applyNumberFormat="1" applyFont="1" applyBorder="1" applyAlignment="1">
      <alignment vertical="center"/>
    </xf>
    <xf numFmtId="38" fontId="9" fillId="0" borderId="17" xfId="52" applyFont="1" applyBorder="1" applyAlignment="1">
      <alignment vertical="center"/>
    </xf>
    <xf numFmtId="38" fontId="9" fillId="0" borderId="22" xfId="52" applyFont="1" applyBorder="1" applyAlignment="1" quotePrefix="1">
      <alignment vertical="center"/>
    </xf>
    <xf numFmtId="182" fontId="9" fillId="0" borderId="21" xfId="52" applyNumberFormat="1" applyFont="1" applyBorder="1" applyAlignment="1">
      <alignment vertical="center"/>
    </xf>
    <xf numFmtId="38" fontId="5" fillId="0" borderId="15" xfId="52" applyFont="1" applyFill="1" applyBorder="1" applyAlignment="1">
      <alignment vertical="center"/>
    </xf>
    <xf numFmtId="38" fontId="5" fillId="0" borderId="15" xfId="52" applyFont="1" applyFill="1" applyBorder="1" applyAlignment="1">
      <alignment vertical="center"/>
    </xf>
    <xf numFmtId="49" fontId="5" fillId="0" borderId="11" xfId="0" applyNumberFormat="1" applyFont="1" applyFill="1" applyBorder="1" applyAlignment="1">
      <alignment horizontal="left" vertical="center" shrinkToFit="1"/>
    </xf>
    <xf numFmtId="38" fontId="5" fillId="0" borderId="0" xfId="52" applyFont="1" applyFill="1" applyBorder="1" applyAlignment="1">
      <alignment vertical="center"/>
    </xf>
    <xf numFmtId="38" fontId="5" fillId="0" borderId="10" xfId="52" applyFont="1" applyFill="1" applyBorder="1" applyAlignment="1">
      <alignment horizontal="center" vertical="center"/>
    </xf>
    <xf numFmtId="38" fontId="5" fillId="0" borderId="13" xfId="52" applyFont="1" applyFill="1" applyBorder="1" applyAlignment="1">
      <alignment horizontal="center" vertical="center"/>
    </xf>
    <xf numFmtId="38" fontId="5" fillId="0" borderId="15" xfId="52" applyFont="1" applyFill="1" applyBorder="1" applyAlignment="1">
      <alignment horizontal="center" vertical="center"/>
    </xf>
    <xf numFmtId="38" fontId="5" fillId="0" borderId="29" xfId="52" applyFont="1" applyFill="1" applyBorder="1" applyAlignment="1">
      <alignment horizontal="center" vertical="center"/>
    </xf>
    <xf numFmtId="38" fontId="5" fillId="0" borderId="30" xfId="52" applyFont="1" applyFill="1" applyBorder="1" applyAlignment="1">
      <alignment horizontal="center" vertical="center"/>
    </xf>
    <xf numFmtId="38" fontId="5" fillId="0" borderId="28" xfId="52" applyFont="1" applyFill="1" applyBorder="1" applyAlignment="1">
      <alignment horizontal="center" vertical="center"/>
    </xf>
    <xf numFmtId="38" fontId="5" fillId="0" borderId="15" xfId="52" applyFont="1" applyBorder="1" applyAlignment="1">
      <alignment horizontal="center" vertical="center"/>
    </xf>
    <xf numFmtId="49" fontId="5" fillId="0" borderId="11" xfId="0" applyNumberFormat="1" applyFont="1" applyBorder="1" applyAlignment="1">
      <alignment vertical="center"/>
    </xf>
    <xf numFmtId="38" fontId="5" fillId="0" borderId="15" xfId="52" applyFont="1" applyBorder="1" applyAlignment="1">
      <alignment vertical="center"/>
    </xf>
    <xf numFmtId="182" fontId="5" fillId="0" borderId="23" xfId="52" applyNumberFormat="1" applyFont="1" applyBorder="1" applyAlignment="1">
      <alignment horizontal="right" vertical="center"/>
    </xf>
    <xf numFmtId="38" fontId="5" fillId="0" borderId="31" xfId="52" applyFont="1" applyBorder="1" applyAlignment="1">
      <alignment horizontal="right" vertical="center"/>
    </xf>
    <xf numFmtId="182" fontId="5" fillId="0" borderId="32" xfId="52" applyNumberFormat="1" applyFont="1" applyBorder="1" applyAlignment="1">
      <alignment horizontal="right" vertical="center"/>
    </xf>
    <xf numFmtId="0" fontId="13" fillId="0" borderId="0" xfId="0" applyFont="1" applyAlignment="1">
      <alignment horizontal="center" vertical="center"/>
    </xf>
    <xf numFmtId="0" fontId="9" fillId="0" borderId="20" xfId="0" applyFont="1" applyBorder="1" applyAlignment="1">
      <alignment vertical="center"/>
    </xf>
    <xf numFmtId="0" fontId="9" fillId="0" borderId="14" xfId="0" applyFont="1" applyBorder="1" applyAlignment="1">
      <alignment vertical="center"/>
    </xf>
    <xf numFmtId="0" fontId="9" fillId="0" borderId="21" xfId="0" applyFont="1" applyBorder="1" applyAlignment="1">
      <alignment vertical="center"/>
    </xf>
    <xf numFmtId="0" fontId="9" fillId="34" borderId="12" xfId="0" applyFont="1" applyFill="1" applyBorder="1" applyAlignment="1">
      <alignment horizontal="center" vertical="center"/>
    </xf>
    <xf numFmtId="0" fontId="9" fillId="34" borderId="13" xfId="0" applyFont="1" applyFill="1" applyBorder="1" applyAlignment="1">
      <alignment horizontal="center" vertical="center"/>
    </xf>
    <xf numFmtId="0" fontId="9" fillId="35" borderId="33" xfId="0" applyFont="1" applyFill="1" applyBorder="1" applyAlignment="1">
      <alignment horizontal="left" vertical="top" wrapText="1"/>
    </xf>
    <xf numFmtId="0" fontId="9" fillId="35" borderId="0" xfId="0" applyFont="1" applyFill="1" applyBorder="1" applyAlignment="1">
      <alignment horizontal="left" vertical="top" wrapText="1"/>
    </xf>
    <xf numFmtId="38" fontId="9" fillId="0" borderId="18" xfId="48" applyFont="1" applyBorder="1" applyAlignment="1">
      <alignment horizontal="right" vertical="center"/>
    </xf>
    <xf numFmtId="38" fontId="9" fillId="0" borderId="23" xfId="48" applyFont="1" applyBorder="1" applyAlignment="1">
      <alignment horizontal="right" vertical="center"/>
    </xf>
    <xf numFmtId="38" fontId="9" fillId="0" borderId="16" xfId="48" applyFont="1" applyBorder="1" applyAlignment="1">
      <alignment horizontal="right" vertical="center"/>
    </xf>
    <xf numFmtId="0" fontId="9" fillId="35" borderId="14" xfId="0" applyFont="1" applyFill="1" applyBorder="1" applyAlignment="1">
      <alignment horizontal="left" vertical="top"/>
    </xf>
    <xf numFmtId="0" fontId="9" fillId="35" borderId="18" xfId="0" applyFont="1" applyFill="1" applyBorder="1" applyAlignment="1">
      <alignment horizontal="left" vertical="top" wrapText="1"/>
    </xf>
    <xf numFmtId="0" fontId="9" fillId="35" borderId="23" xfId="0" applyFont="1" applyFill="1" applyBorder="1" applyAlignment="1">
      <alignment horizontal="left" vertical="top" wrapText="1"/>
    </xf>
    <xf numFmtId="0" fontId="9" fillId="35" borderId="16" xfId="0" applyFont="1" applyFill="1" applyBorder="1" applyAlignment="1">
      <alignment horizontal="left" vertical="top" wrapText="1"/>
    </xf>
    <xf numFmtId="0" fontId="9" fillId="35" borderId="23" xfId="0" applyFont="1" applyFill="1" applyBorder="1" applyAlignment="1">
      <alignment horizontal="left" vertical="top"/>
    </xf>
    <xf numFmtId="0" fontId="9" fillId="35" borderId="16" xfId="0" applyFont="1" applyFill="1" applyBorder="1" applyAlignment="1">
      <alignment horizontal="left" vertical="top"/>
    </xf>
    <xf numFmtId="0" fontId="9" fillId="35" borderId="15" xfId="0" applyFont="1" applyFill="1" applyBorder="1" applyAlignment="1">
      <alignment horizontal="left" vertical="center"/>
    </xf>
    <xf numFmtId="0" fontId="9" fillId="35" borderId="11" xfId="0" applyFont="1" applyFill="1" applyBorder="1" applyAlignment="1">
      <alignment horizontal="left" vertical="center"/>
    </xf>
    <xf numFmtId="0" fontId="9" fillId="35" borderId="12" xfId="0" applyFont="1" applyFill="1" applyBorder="1" applyAlignment="1">
      <alignment horizontal="left" vertical="center"/>
    </xf>
    <xf numFmtId="0" fontId="9" fillId="35" borderId="24" xfId="0" applyFont="1" applyFill="1" applyBorder="1" applyAlignment="1">
      <alignment horizontal="left" vertical="top" wrapText="1"/>
    </xf>
    <xf numFmtId="0" fontId="9" fillId="35" borderId="17" xfId="0" applyFont="1" applyFill="1" applyBorder="1" applyAlignment="1">
      <alignment horizontal="left" vertical="top" wrapText="1"/>
    </xf>
    <xf numFmtId="0" fontId="9" fillId="35" borderId="20" xfId="0" applyFont="1" applyFill="1" applyBorder="1" applyAlignment="1">
      <alignment horizontal="left" vertical="top" wrapText="1"/>
    </xf>
    <xf numFmtId="0" fontId="9" fillId="35" borderId="0" xfId="0" applyFont="1" applyFill="1" applyBorder="1" applyAlignment="1">
      <alignment horizontal="left" vertical="top"/>
    </xf>
    <xf numFmtId="0" fontId="9" fillId="0" borderId="29" xfId="0" applyFont="1" applyBorder="1" applyAlignment="1">
      <alignment vertical="center"/>
    </xf>
    <xf numFmtId="0" fontId="9" fillId="0" borderId="30" xfId="0" applyFont="1" applyBorder="1" applyAlignment="1">
      <alignment vertical="center"/>
    </xf>
    <xf numFmtId="0" fontId="9" fillId="0" borderId="28" xfId="0" applyFont="1" applyBorder="1" applyAlignment="1">
      <alignment vertical="center"/>
    </xf>
    <xf numFmtId="0" fontId="9" fillId="0" borderId="18" xfId="0" applyFont="1" applyBorder="1" applyAlignment="1">
      <alignment vertical="center" textRotation="255"/>
    </xf>
    <xf numFmtId="0" fontId="9" fillId="0" borderId="23" xfId="0" applyFont="1" applyBorder="1" applyAlignment="1">
      <alignment vertical="center" textRotation="255"/>
    </xf>
    <xf numFmtId="0" fontId="0" fillId="0" borderId="23" xfId="0" applyBorder="1" applyAlignment="1">
      <alignment vertical="center" textRotation="255"/>
    </xf>
    <xf numFmtId="0" fontId="0" fillId="0" borderId="16" xfId="0" applyBorder="1" applyAlignment="1">
      <alignment vertical="center" textRotation="255"/>
    </xf>
    <xf numFmtId="0" fontId="6" fillId="0" borderId="18" xfId="0" applyFont="1" applyBorder="1" applyAlignment="1">
      <alignment horizontal="center" vertical="center" textRotation="255" wrapText="1"/>
    </xf>
    <xf numFmtId="0" fontId="11" fillId="0" borderId="23" xfId="0" applyFont="1" applyBorder="1" applyAlignment="1">
      <alignment horizontal="center" vertical="center"/>
    </xf>
    <xf numFmtId="0" fontId="11" fillId="0" borderId="16" xfId="0" applyFont="1" applyBorder="1" applyAlignment="1">
      <alignment horizontal="center" vertical="center"/>
    </xf>
    <xf numFmtId="0" fontId="6" fillId="0" borderId="23" xfId="0" applyFont="1" applyBorder="1" applyAlignment="1">
      <alignment horizontal="center" vertical="center" textRotation="255" wrapText="1"/>
    </xf>
    <xf numFmtId="0" fontId="6" fillId="0" borderId="23" xfId="0" applyFont="1" applyBorder="1" applyAlignment="1">
      <alignment horizontal="center" vertical="center" textRotation="255"/>
    </xf>
    <xf numFmtId="0" fontId="6" fillId="0" borderId="16" xfId="0" applyFont="1" applyBorder="1" applyAlignment="1">
      <alignment horizontal="center" vertical="center" textRotation="255"/>
    </xf>
    <xf numFmtId="0" fontId="6" fillId="0" borderId="12" xfId="0" applyFont="1" applyBorder="1" applyAlignment="1">
      <alignment vertical="center"/>
    </xf>
    <xf numFmtId="0" fontId="6" fillId="0" borderId="10" xfId="0" applyFont="1" applyBorder="1" applyAlignment="1">
      <alignment vertical="center"/>
    </xf>
    <xf numFmtId="0" fontId="6" fillId="0" borderId="13" xfId="0" applyFont="1" applyBorder="1" applyAlignment="1">
      <alignment vertical="center"/>
    </xf>
    <xf numFmtId="0" fontId="9" fillId="0" borderId="24" xfId="0" applyFont="1" applyBorder="1" applyAlignment="1">
      <alignment vertical="center" textRotation="255"/>
    </xf>
    <xf numFmtId="0" fontId="9" fillId="0" borderId="17" xfId="0" applyFont="1" applyBorder="1" applyAlignment="1">
      <alignment vertical="center" textRotation="255"/>
    </xf>
    <xf numFmtId="0" fontId="0" fillId="0" borderId="17" xfId="0" applyBorder="1" applyAlignment="1">
      <alignment vertical="center" textRotation="255"/>
    </xf>
    <xf numFmtId="0" fontId="0" fillId="0" borderId="20" xfId="0" applyBorder="1" applyAlignment="1">
      <alignment vertical="center" textRotation="255"/>
    </xf>
    <xf numFmtId="0" fontId="9" fillId="0" borderId="24" xfId="0" applyFont="1" applyBorder="1" applyAlignment="1">
      <alignment horizontal="center" vertical="center" textRotation="255" wrapText="1"/>
    </xf>
    <xf numFmtId="0" fontId="9" fillId="0" borderId="17" xfId="0" applyFont="1" applyBorder="1" applyAlignment="1">
      <alignment horizontal="center" vertical="center" textRotation="255" wrapText="1"/>
    </xf>
    <xf numFmtId="0" fontId="9" fillId="0" borderId="20" xfId="0" applyFont="1" applyBorder="1" applyAlignment="1">
      <alignment horizontal="center" vertical="center" textRotation="255" wrapText="1"/>
    </xf>
    <xf numFmtId="0" fontId="9" fillId="0" borderId="12" xfId="0" applyFont="1" applyBorder="1" applyAlignment="1">
      <alignment vertical="center"/>
    </xf>
    <xf numFmtId="0" fontId="9" fillId="0" borderId="10" xfId="0" applyFont="1" applyBorder="1" applyAlignment="1">
      <alignment vertical="center"/>
    </xf>
    <xf numFmtId="0" fontId="9" fillId="0" borderId="13" xfId="0" applyFont="1" applyBorder="1" applyAlignment="1">
      <alignment vertical="center"/>
    </xf>
    <xf numFmtId="182" fontId="9" fillId="0" borderId="23" xfId="48" applyNumberFormat="1" applyFont="1" applyBorder="1" applyAlignment="1">
      <alignment vertical="center"/>
    </xf>
    <xf numFmtId="182" fontId="9" fillId="0" borderId="16" xfId="48" applyNumberFormat="1" applyFont="1" applyBorder="1" applyAlignment="1">
      <alignment vertical="center"/>
    </xf>
    <xf numFmtId="38" fontId="9" fillId="0" borderId="18" xfId="48" applyFont="1" applyBorder="1" applyAlignment="1">
      <alignment vertical="center"/>
    </xf>
    <xf numFmtId="38" fontId="9" fillId="0" borderId="23" xfId="48" applyFont="1" applyBorder="1" applyAlignment="1">
      <alignment vertical="center"/>
    </xf>
    <xf numFmtId="38" fontId="9" fillId="0" borderId="18" xfId="48" applyFont="1" applyBorder="1" applyAlignment="1" quotePrefix="1">
      <alignment vertical="center"/>
    </xf>
    <xf numFmtId="0" fontId="9" fillId="34" borderId="24" xfId="0" applyFont="1" applyFill="1" applyBorder="1" applyAlignment="1">
      <alignment horizontal="center" vertical="center"/>
    </xf>
    <xf numFmtId="0" fontId="9" fillId="34" borderId="20" xfId="0" applyFont="1" applyFill="1" applyBorder="1" applyAlignment="1">
      <alignment horizontal="center" vertical="center"/>
    </xf>
    <xf numFmtId="0" fontId="9" fillId="34" borderId="19" xfId="0" applyFont="1" applyFill="1" applyBorder="1" applyAlignment="1">
      <alignment horizontal="center" vertical="center"/>
    </xf>
    <xf numFmtId="0" fontId="9" fillId="34" borderId="21" xfId="0" applyFont="1" applyFill="1" applyBorder="1" applyAlignment="1">
      <alignment horizontal="center" vertical="center"/>
    </xf>
    <xf numFmtId="0" fontId="6" fillId="35" borderId="33" xfId="0" applyFont="1" applyFill="1" applyBorder="1" applyAlignment="1">
      <alignment horizontal="left" vertical="top" wrapText="1"/>
    </xf>
    <xf numFmtId="0" fontId="6" fillId="35" borderId="0" xfId="0" applyFont="1" applyFill="1" applyBorder="1" applyAlignment="1">
      <alignment horizontal="left" vertical="top" wrapText="1"/>
    </xf>
    <xf numFmtId="0" fontId="15" fillId="35" borderId="18" xfId="0" applyFont="1" applyFill="1" applyBorder="1" applyAlignment="1">
      <alignment horizontal="left" vertical="top" wrapText="1"/>
    </xf>
    <xf numFmtId="0" fontId="15" fillId="35" borderId="23" xfId="0" applyFont="1" applyFill="1" applyBorder="1" applyAlignment="1">
      <alignment horizontal="left" vertical="top"/>
    </xf>
    <xf numFmtId="0" fontId="15" fillId="35" borderId="16" xfId="0" applyFont="1" applyFill="1" applyBorder="1" applyAlignment="1">
      <alignment horizontal="left" vertical="top"/>
    </xf>
    <xf numFmtId="0" fontId="9" fillId="35" borderId="24" xfId="0" applyFont="1" applyFill="1" applyBorder="1" applyAlignment="1">
      <alignment horizontal="left" vertical="center"/>
    </xf>
    <xf numFmtId="0" fontId="9" fillId="35" borderId="33" xfId="0" applyFont="1" applyFill="1" applyBorder="1" applyAlignment="1">
      <alignment horizontal="left" vertical="center"/>
    </xf>
    <xf numFmtId="0" fontId="9" fillId="35" borderId="25" xfId="0" applyFont="1" applyFill="1" applyBorder="1" applyAlignment="1">
      <alignment horizontal="left" vertical="center"/>
    </xf>
    <xf numFmtId="0" fontId="9" fillId="35" borderId="34" xfId="0" applyFont="1" applyFill="1" applyBorder="1" applyAlignment="1">
      <alignment horizontal="left" vertical="center"/>
    </xf>
    <xf numFmtId="0" fontId="9" fillId="35" borderId="17" xfId="0" applyFont="1" applyFill="1" applyBorder="1" applyAlignment="1">
      <alignment horizontal="left" vertical="center"/>
    </xf>
    <xf numFmtId="0" fontId="9" fillId="35" borderId="0" xfId="0" applyFont="1" applyFill="1" applyBorder="1" applyAlignment="1">
      <alignment horizontal="left" vertical="center"/>
    </xf>
    <xf numFmtId="0" fontId="9" fillId="35" borderId="20" xfId="0" applyFont="1" applyFill="1" applyBorder="1" applyAlignment="1">
      <alignment horizontal="left" vertical="center"/>
    </xf>
    <xf numFmtId="0" fontId="9" fillId="35" borderId="14" xfId="0" applyFont="1" applyFill="1" applyBorder="1" applyAlignment="1">
      <alignment horizontal="left" vertical="center"/>
    </xf>
    <xf numFmtId="0" fontId="9" fillId="35" borderId="18" xfId="0" applyFont="1" applyFill="1" applyBorder="1" applyAlignment="1">
      <alignment horizontal="left" vertical="top"/>
    </xf>
    <xf numFmtId="0" fontId="9" fillId="35" borderId="21" xfId="0" applyFont="1" applyFill="1" applyBorder="1" applyAlignment="1">
      <alignment horizontal="left" vertical="center"/>
    </xf>
    <xf numFmtId="38" fontId="9" fillId="0" borderId="23" xfId="48" applyFont="1" applyBorder="1" applyAlignment="1" quotePrefix="1">
      <alignment vertical="center"/>
    </xf>
    <xf numFmtId="0" fontId="9" fillId="34" borderId="18" xfId="0" applyFont="1" applyFill="1" applyBorder="1" applyAlignment="1">
      <alignment horizontal="center" vertical="center"/>
    </xf>
    <xf numFmtId="0" fontId="9" fillId="34" borderId="16" xfId="0" applyFont="1" applyFill="1" applyBorder="1" applyAlignment="1">
      <alignment horizontal="center" vertical="center"/>
    </xf>
    <xf numFmtId="49" fontId="5" fillId="0" borderId="20" xfId="0" applyNumberFormat="1" applyFont="1" applyFill="1" applyBorder="1" applyAlignment="1">
      <alignment horizontal="right" vertical="center"/>
    </xf>
    <xf numFmtId="49" fontId="5" fillId="0" borderId="14" xfId="0" applyNumberFormat="1" applyFont="1" applyFill="1" applyBorder="1" applyAlignment="1">
      <alignment horizontal="right" vertical="center"/>
    </xf>
    <xf numFmtId="49" fontId="5" fillId="0" borderId="21" xfId="0" applyNumberFormat="1" applyFont="1" applyFill="1" applyBorder="1" applyAlignment="1">
      <alignment horizontal="right" vertical="center"/>
    </xf>
    <xf numFmtId="0" fontId="5" fillId="0" borderId="12" xfId="0" applyFont="1" applyFill="1" applyBorder="1" applyAlignment="1">
      <alignment horizontal="right" vertical="center"/>
    </xf>
    <xf numFmtId="0" fontId="5" fillId="0" borderId="10" xfId="0" applyFont="1" applyFill="1" applyBorder="1" applyAlignment="1">
      <alignment horizontal="right" vertical="center"/>
    </xf>
    <xf numFmtId="0" fontId="5" fillId="0" borderId="13" xfId="0" applyFont="1" applyFill="1" applyBorder="1" applyAlignment="1">
      <alignment horizontal="right" vertical="center"/>
    </xf>
    <xf numFmtId="49" fontId="5" fillId="0" borderId="29" xfId="0" applyNumberFormat="1" applyFont="1" applyFill="1" applyBorder="1" applyAlignment="1">
      <alignment horizontal="right" vertical="center"/>
    </xf>
    <xf numFmtId="49" fontId="5" fillId="0" borderId="30" xfId="0" applyNumberFormat="1" applyFont="1" applyFill="1" applyBorder="1" applyAlignment="1">
      <alignment horizontal="right" vertical="center"/>
    </xf>
    <xf numFmtId="49" fontId="5" fillId="0" borderId="28" xfId="0" applyNumberFormat="1" applyFont="1" applyFill="1" applyBorder="1" applyAlignment="1">
      <alignment horizontal="right" vertical="center"/>
    </xf>
    <xf numFmtId="0" fontId="13" fillId="0" borderId="0" xfId="0" applyFont="1" applyFill="1" applyAlignment="1">
      <alignment horizontal="center" vertical="center"/>
    </xf>
    <xf numFmtId="49" fontId="5" fillId="34" borderId="12" xfId="0" applyNumberFormat="1" applyFont="1" applyFill="1" applyBorder="1" applyAlignment="1">
      <alignment horizontal="center" vertical="center"/>
    </xf>
    <xf numFmtId="49" fontId="5" fillId="34" borderId="10" xfId="0" applyNumberFormat="1" applyFont="1" applyFill="1" applyBorder="1" applyAlignment="1">
      <alignment horizontal="center" vertical="center"/>
    </xf>
    <xf numFmtId="49" fontId="5" fillId="34" borderId="13" xfId="0" applyNumberFormat="1" applyFont="1" applyFill="1" applyBorder="1" applyAlignment="1">
      <alignment horizontal="center" vertical="center"/>
    </xf>
    <xf numFmtId="49" fontId="5" fillId="0" borderId="12" xfId="0" applyNumberFormat="1" applyFont="1" applyFill="1" applyBorder="1" applyAlignment="1">
      <alignment horizontal="left" vertical="center"/>
    </xf>
    <xf numFmtId="49" fontId="5" fillId="0" borderId="10" xfId="0" applyNumberFormat="1" applyFont="1" applyFill="1" applyBorder="1" applyAlignment="1">
      <alignment horizontal="left" vertical="center"/>
    </xf>
    <xf numFmtId="49" fontId="5" fillId="0" borderId="13" xfId="0" applyNumberFormat="1" applyFont="1" applyFill="1" applyBorder="1" applyAlignment="1">
      <alignment horizontal="left" vertical="center"/>
    </xf>
    <xf numFmtId="38" fontId="5" fillId="0" borderId="29" xfId="48" applyFont="1" applyFill="1" applyBorder="1" applyAlignment="1">
      <alignment vertical="center"/>
    </xf>
    <xf numFmtId="38" fontId="5" fillId="0" borderId="30" xfId="48" applyFont="1" applyFill="1" applyBorder="1" applyAlignment="1">
      <alignment vertical="center"/>
    </xf>
    <xf numFmtId="38" fontId="5" fillId="0" borderId="28" xfId="48" applyFont="1" applyFill="1" applyBorder="1" applyAlignment="1">
      <alignment vertical="center"/>
    </xf>
    <xf numFmtId="0" fontId="5" fillId="0" borderId="35"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34" borderId="18" xfId="0" applyFont="1" applyFill="1" applyBorder="1" applyAlignment="1">
      <alignment horizontal="center" vertical="center" wrapText="1" shrinkToFit="1"/>
    </xf>
    <xf numFmtId="0" fontId="55" fillId="34" borderId="16" xfId="0" applyFont="1" applyFill="1" applyBorder="1" applyAlignment="1">
      <alignment horizontal="center" vertical="center" wrapText="1" shrinkToFit="1"/>
    </xf>
    <xf numFmtId="0" fontId="5" fillId="0" borderId="35" xfId="0" applyFont="1" applyFill="1" applyBorder="1" applyAlignment="1">
      <alignment horizontal="right" vertical="center"/>
    </xf>
    <xf numFmtId="0" fontId="5" fillId="0" borderId="36" xfId="0" applyFont="1" applyFill="1" applyBorder="1" applyAlignment="1">
      <alignment horizontal="right" vertical="center"/>
    </xf>
    <xf numFmtId="0" fontId="5" fillId="0" borderId="37" xfId="0" applyFont="1" applyFill="1" applyBorder="1" applyAlignment="1">
      <alignment horizontal="right" vertical="center"/>
    </xf>
    <xf numFmtId="49" fontId="5" fillId="34" borderId="24" xfId="0" applyNumberFormat="1" applyFont="1" applyFill="1" applyBorder="1" applyAlignment="1">
      <alignment horizontal="center" vertical="center"/>
    </xf>
    <xf numFmtId="49" fontId="5" fillId="34" borderId="19" xfId="0" applyNumberFormat="1" applyFont="1" applyFill="1" applyBorder="1" applyAlignment="1">
      <alignment horizontal="center" vertical="center"/>
    </xf>
    <xf numFmtId="0" fontId="55" fillId="34" borderId="20" xfId="0" applyFont="1" applyFill="1" applyBorder="1" applyAlignment="1">
      <alignment horizontal="center" vertical="center"/>
    </xf>
    <xf numFmtId="0" fontId="55" fillId="34" borderId="21" xfId="0" applyFont="1" applyFill="1" applyBorder="1" applyAlignment="1">
      <alignment horizontal="center" vertical="center"/>
    </xf>
    <xf numFmtId="0" fontId="5" fillId="34" borderId="24" xfId="0" applyFont="1" applyFill="1" applyBorder="1" applyAlignment="1">
      <alignment horizontal="center" vertical="center"/>
    </xf>
    <xf numFmtId="0" fontId="5" fillId="34" borderId="33" xfId="0" applyFont="1" applyFill="1" applyBorder="1" applyAlignment="1">
      <alignment horizontal="center" vertical="center"/>
    </xf>
    <xf numFmtId="0" fontId="5" fillId="34" borderId="19" xfId="0" applyFont="1" applyFill="1" applyBorder="1" applyAlignment="1">
      <alignment horizontal="center" vertical="center"/>
    </xf>
    <xf numFmtId="0" fontId="55" fillId="34" borderId="14" xfId="0" applyFont="1" applyFill="1" applyBorder="1" applyAlignment="1">
      <alignment horizontal="center" vertical="center"/>
    </xf>
    <xf numFmtId="0" fontId="8" fillId="0" borderId="0" xfId="0" applyFont="1" applyFill="1" applyAlignment="1">
      <alignment vertical="center" wrapText="1"/>
    </xf>
    <xf numFmtId="0" fontId="56" fillId="0" borderId="0" xfId="0" applyFont="1" applyFill="1" applyAlignment="1">
      <alignment vertical="center" wrapText="1"/>
    </xf>
    <xf numFmtId="49" fontId="5" fillId="0" borderId="35" xfId="0" applyNumberFormat="1" applyFont="1" applyBorder="1" applyAlignment="1">
      <alignment vertical="center"/>
    </xf>
    <xf numFmtId="49" fontId="5" fillId="0" borderId="36" xfId="0" applyNumberFormat="1" applyFont="1" applyBorder="1" applyAlignment="1">
      <alignment vertical="center"/>
    </xf>
    <xf numFmtId="49" fontId="5" fillId="0" borderId="37" xfId="0" applyNumberFormat="1" applyFont="1" applyBorder="1" applyAlignment="1">
      <alignment vertical="center"/>
    </xf>
    <xf numFmtId="49" fontId="8" fillId="0" borderId="0" xfId="0" applyNumberFormat="1" applyFont="1" applyFill="1" applyAlignment="1">
      <alignment vertical="center" wrapText="1"/>
    </xf>
    <xf numFmtId="0" fontId="5" fillId="0" borderId="12"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20" xfId="0" applyFont="1" applyBorder="1" applyAlignment="1">
      <alignment horizontal="left" vertical="center"/>
    </xf>
    <xf numFmtId="0" fontId="5" fillId="0" borderId="14" xfId="0" applyFont="1" applyBorder="1" applyAlignment="1">
      <alignment horizontal="left" vertical="center"/>
    </xf>
    <xf numFmtId="0" fontId="5" fillId="0" borderId="18" xfId="0" applyFont="1" applyBorder="1" applyAlignment="1">
      <alignment horizontal="center" vertical="center" textRotation="255"/>
    </xf>
    <xf numFmtId="0" fontId="5" fillId="0" borderId="23"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0" borderId="18" xfId="0" applyFont="1" applyBorder="1" applyAlignment="1">
      <alignment horizontal="center" vertical="center" textRotation="255" wrapText="1"/>
    </xf>
    <xf numFmtId="0" fontId="5" fillId="0" borderId="23" xfId="0" applyFont="1" applyBorder="1" applyAlignment="1">
      <alignment horizontal="center" vertical="center" textRotation="255" wrapText="1"/>
    </xf>
    <xf numFmtId="0" fontId="5" fillId="0" borderId="16" xfId="0" applyFont="1" applyBorder="1" applyAlignment="1">
      <alignment horizontal="center" vertical="center" textRotation="255" wrapText="1"/>
    </xf>
    <xf numFmtId="0" fontId="54" fillId="0" borderId="20" xfId="0" applyFont="1" applyBorder="1" applyAlignment="1">
      <alignment horizontal="left" vertical="center"/>
    </xf>
    <xf numFmtId="0" fontId="54" fillId="0" borderId="14" xfId="0" applyFont="1" applyBorder="1" applyAlignment="1">
      <alignment horizontal="left" vertical="center"/>
    </xf>
    <xf numFmtId="0" fontId="5" fillId="34" borderId="12" xfId="0" applyFont="1" applyFill="1" applyBorder="1" applyAlignment="1">
      <alignment horizontal="center" vertical="center"/>
    </xf>
    <xf numFmtId="0" fontId="5" fillId="34" borderId="13" xfId="0" applyFont="1" applyFill="1" applyBorder="1" applyAlignment="1">
      <alignment horizontal="center" vertical="center"/>
    </xf>
    <xf numFmtId="0" fontId="5" fillId="0" borderId="12" xfId="0" applyFont="1" applyBorder="1" applyAlignment="1">
      <alignment vertical="center" shrinkToFit="1"/>
    </xf>
    <xf numFmtId="0" fontId="5" fillId="0" borderId="10" xfId="0" applyFont="1" applyBorder="1" applyAlignment="1">
      <alignment vertical="center" shrinkToFit="1"/>
    </xf>
    <xf numFmtId="0" fontId="5" fillId="0" borderId="13" xfId="0" applyFont="1" applyBorder="1" applyAlignment="1">
      <alignment vertical="center" shrinkToFi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0" xfId="0" applyFont="1" applyBorder="1" applyAlignment="1">
      <alignment vertical="center"/>
    </xf>
    <xf numFmtId="0" fontId="5" fillId="0" borderId="14" xfId="0" applyFont="1" applyBorder="1" applyAlignment="1">
      <alignment vertical="center"/>
    </xf>
    <xf numFmtId="0" fontId="5" fillId="0" borderId="21" xfId="0" applyFont="1" applyBorder="1" applyAlignment="1">
      <alignment vertical="center"/>
    </xf>
    <xf numFmtId="0" fontId="9" fillId="0" borderId="0" xfId="0" applyFont="1" applyAlignment="1">
      <alignment horizontal="right" vertical="center"/>
    </xf>
    <xf numFmtId="0" fontId="5" fillId="0" borderId="24" xfId="0" applyFont="1" applyBorder="1" applyAlignment="1">
      <alignment vertical="center"/>
    </xf>
    <xf numFmtId="0" fontId="5" fillId="0" borderId="33" xfId="0" applyFont="1" applyBorder="1" applyAlignment="1">
      <alignment vertical="center"/>
    </xf>
    <xf numFmtId="0" fontId="5" fillId="0" borderId="19" xfId="0" applyFont="1" applyBorder="1" applyAlignment="1">
      <alignment vertical="center"/>
    </xf>
    <xf numFmtId="0" fontId="5" fillId="0" borderId="25" xfId="0" applyFont="1" applyBorder="1" applyAlignment="1">
      <alignment vertical="center"/>
    </xf>
    <xf numFmtId="0" fontId="5" fillId="0" borderId="34" xfId="0" applyFont="1" applyBorder="1" applyAlignment="1">
      <alignment vertical="center"/>
    </xf>
    <xf numFmtId="0" fontId="5" fillId="0" borderId="27"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0" fontId="54" fillId="0" borderId="24" xfId="0" applyFont="1" applyBorder="1" applyAlignment="1">
      <alignment horizontal="left" vertical="center"/>
    </xf>
    <xf numFmtId="0" fontId="54" fillId="0" borderId="33" xfId="0" applyFont="1" applyBorder="1" applyAlignment="1">
      <alignment horizontal="left" vertical="center"/>
    </xf>
    <xf numFmtId="0" fontId="54" fillId="0" borderId="17" xfId="0" applyFont="1" applyBorder="1" applyAlignment="1">
      <alignment horizontal="left" vertical="center"/>
    </xf>
    <xf numFmtId="0" fontId="54" fillId="0" borderId="0" xfId="0" applyFont="1" applyBorder="1" applyAlignment="1">
      <alignment horizontal="left" vertical="center"/>
    </xf>
    <xf numFmtId="38" fontId="9" fillId="0" borderId="18" xfId="52" applyFont="1" applyBorder="1" applyAlignment="1">
      <alignment horizontal="right" vertical="center"/>
    </xf>
    <xf numFmtId="38" fontId="9" fillId="0" borderId="23" xfId="52" applyFont="1" applyBorder="1" applyAlignment="1">
      <alignment horizontal="right" vertical="center"/>
    </xf>
    <xf numFmtId="38" fontId="9" fillId="0" borderId="16" xfId="52" applyFont="1" applyBorder="1" applyAlignment="1">
      <alignment horizontal="right" vertical="center"/>
    </xf>
    <xf numFmtId="38" fontId="9" fillId="0" borderId="23" xfId="52" applyFont="1" applyBorder="1" applyAlignment="1">
      <alignment vertical="center"/>
    </xf>
    <xf numFmtId="38" fontId="9" fillId="0" borderId="18" xfId="52" applyFont="1" applyBorder="1" applyAlignment="1" quotePrefix="1">
      <alignment vertical="center"/>
    </xf>
    <xf numFmtId="182" fontId="9" fillId="0" borderId="23" xfId="52" applyNumberFormat="1" applyFont="1" applyBorder="1" applyAlignment="1">
      <alignment vertical="center"/>
    </xf>
    <xf numFmtId="182" fontId="9" fillId="0" borderId="16" xfId="52" applyNumberFormat="1" applyFont="1" applyBorder="1" applyAlignment="1">
      <alignment vertical="center"/>
    </xf>
    <xf numFmtId="38" fontId="9" fillId="0" borderId="18" xfId="52" applyFont="1" applyBorder="1" applyAlignment="1">
      <alignment vertical="center"/>
    </xf>
    <xf numFmtId="38" fontId="9" fillId="0" borderId="23" xfId="52" applyFont="1" applyBorder="1" applyAlignment="1" quotePrefix="1">
      <alignment vertical="center"/>
    </xf>
    <xf numFmtId="38" fontId="5" fillId="0" borderId="29" xfId="52" applyFont="1" applyFill="1" applyBorder="1" applyAlignment="1">
      <alignment vertical="center"/>
    </xf>
    <xf numFmtId="38" fontId="5" fillId="0" borderId="30" xfId="52" applyFont="1" applyFill="1" applyBorder="1" applyAlignment="1">
      <alignment vertical="center"/>
    </xf>
    <xf numFmtId="38" fontId="5" fillId="0" borderId="28" xfId="52" applyFont="1" applyFill="1" applyBorder="1" applyAlignment="1">
      <alignment vertical="center"/>
    </xf>
    <xf numFmtId="0" fontId="6" fillId="0" borderId="12" xfId="0" applyFont="1" applyBorder="1" applyAlignment="1">
      <alignment vertical="center" shrinkToFit="1"/>
    </xf>
    <xf numFmtId="0" fontId="6" fillId="0" borderId="10" xfId="0" applyFont="1" applyBorder="1" applyAlignment="1">
      <alignment vertical="center" shrinkToFit="1"/>
    </xf>
    <xf numFmtId="0" fontId="6" fillId="0" borderId="13" xfId="0" applyFont="1" applyBorder="1" applyAlignment="1">
      <alignment vertical="center" shrinkToFit="1"/>
    </xf>
    <xf numFmtId="0" fontId="6" fillId="0" borderId="12"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13" xfId="0" applyFont="1" applyBorder="1" applyAlignment="1">
      <alignment horizontal="left"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桁区切り 5"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1</xdr:row>
      <xdr:rowOff>0</xdr:rowOff>
    </xdr:from>
    <xdr:to>
      <xdr:col>33</xdr:col>
      <xdr:colOff>0</xdr:colOff>
      <xdr:row>1</xdr:row>
      <xdr:rowOff>0</xdr:rowOff>
    </xdr:to>
    <xdr:sp>
      <xdr:nvSpPr>
        <xdr:cNvPr id="1" name="直線矢印コネクタ 2"/>
        <xdr:cNvSpPr>
          <a:spLocks/>
        </xdr:cNvSpPr>
      </xdr:nvSpPr>
      <xdr:spPr>
        <a:xfrm>
          <a:off x="19878675" y="247650"/>
          <a:ext cx="1800225" cy="0"/>
        </a:xfrm>
        <a:prstGeom prst="straightConnector1">
          <a:avLst/>
        </a:prstGeom>
        <a:noFill/>
        <a:ln w="3175" cmpd="sng">
          <a:solidFill>
            <a:srgbClr val="000000"/>
          </a:solidFill>
          <a:headEnd type="arrow"/>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57150</xdr:colOff>
      <xdr:row>1</xdr:row>
      <xdr:rowOff>0</xdr:rowOff>
    </xdr:from>
    <xdr:to>
      <xdr:col>36</xdr:col>
      <xdr:colOff>57150</xdr:colOff>
      <xdr:row>1</xdr:row>
      <xdr:rowOff>0</xdr:rowOff>
    </xdr:to>
    <xdr:sp>
      <xdr:nvSpPr>
        <xdr:cNvPr id="2" name="Oval 21"/>
        <xdr:cNvSpPr>
          <a:spLocks/>
        </xdr:cNvSpPr>
      </xdr:nvSpPr>
      <xdr:spPr>
        <a:xfrm>
          <a:off x="22936200" y="247650"/>
          <a:ext cx="6000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35</xdr:col>
      <xdr:colOff>57150</xdr:colOff>
      <xdr:row>1</xdr:row>
      <xdr:rowOff>0</xdr:rowOff>
    </xdr:from>
    <xdr:to>
      <xdr:col>36</xdr:col>
      <xdr:colOff>57150</xdr:colOff>
      <xdr:row>1</xdr:row>
      <xdr:rowOff>0</xdr:rowOff>
    </xdr:to>
    <xdr:sp>
      <xdr:nvSpPr>
        <xdr:cNvPr id="3" name="Oval 22"/>
        <xdr:cNvSpPr>
          <a:spLocks/>
        </xdr:cNvSpPr>
      </xdr:nvSpPr>
      <xdr:spPr>
        <a:xfrm>
          <a:off x="22936200" y="247650"/>
          <a:ext cx="6000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82</xdr:col>
      <xdr:colOff>104775</xdr:colOff>
      <xdr:row>1</xdr:row>
      <xdr:rowOff>0</xdr:rowOff>
    </xdr:from>
    <xdr:to>
      <xdr:col>85</xdr:col>
      <xdr:colOff>95250</xdr:colOff>
      <xdr:row>1</xdr:row>
      <xdr:rowOff>0</xdr:rowOff>
    </xdr:to>
    <xdr:sp>
      <xdr:nvSpPr>
        <xdr:cNvPr id="4" name="Line 27"/>
        <xdr:cNvSpPr>
          <a:spLocks/>
        </xdr:cNvSpPr>
      </xdr:nvSpPr>
      <xdr:spPr>
        <a:xfrm flipH="1" flipV="1">
          <a:off x="51187350" y="247650"/>
          <a:ext cx="17907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200025</xdr:rowOff>
    </xdr:from>
    <xdr:to>
      <xdr:col>1</xdr:col>
      <xdr:colOff>962025</xdr:colOff>
      <xdr:row>2</xdr:row>
      <xdr:rowOff>104775</xdr:rowOff>
    </xdr:to>
    <xdr:sp>
      <xdr:nvSpPr>
        <xdr:cNvPr id="1" name="角丸四角形 1"/>
        <xdr:cNvSpPr>
          <a:spLocks/>
        </xdr:cNvSpPr>
      </xdr:nvSpPr>
      <xdr:spPr>
        <a:xfrm>
          <a:off x="314325" y="200025"/>
          <a:ext cx="895350" cy="400050"/>
        </a:xfrm>
        <a:prstGeom prst="round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rPr>
            <a:t>記載例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0</xdr:rowOff>
    </xdr:from>
    <xdr:to>
      <xdr:col>3</xdr:col>
      <xdr:colOff>190500</xdr:colOff>
      <xdr:row>0</xdr:row>
      <xdr:rowOff>304800</xdr:rowOff>
    </xdr:to>
    <xdr:sp>
      <xdr:nvSpPr>
        <xdr:cNvPr id="1" name="角丸四角形 1"/>
        <xdr:cNvSpPr>
          <a:spLocks/>
        </xdr:cNvSpPr>
      </xdr:nvSpPr>
      <xdr:spPr>
        <a:xfrm>
          <a:off x="285750" y="0"/>
          <a:ext cx="885825" cy="304800"/>
        </a:xfrm>
        <a:prstGeom prst="round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1</xdr:row>
      <xdr:rowOff>0</xdr:rowOff>
    </xdr:from>
    <xdr:to>
      <xdr:col>33</xdr:col>
      <xdr:colOff>0</xdr:colOff>
      <xdr:row>1</xdr:row>
      <xdr:rowOff>0</xdr:rowOff>
    </xdr:to>
    <xdr:sp>
      <xdr:nvSpPr>
        <xdr:cNvPr id="1" name="直線矢印コネクタ 2"/>
        <xdr:cNvSpPr>
          <a:spLocks/>
        </xdr:cNvSpPr>
      </xdr:nvSpPr>
      <xdr:spPr>
        <a:xfrm>
          <a:off x="19773900" y="247650"/>
          <a:ext cx="1800225" cy="0"/>
        </a:xfrm>
        <a:prstGeom prst="straightConnector1">
          <a:avLst/>
        </a:prstGeom>
        <a:noFill/>
        <a:ln w="3175" cmpd="sng">
          <a:solidFill>
            <a:srgbClr val="000000"/>
          </a:solidFill>
          <a:headEnd type="arrow"/>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57150</xdr:colOff>
      <xdr:row>1</xdr:row>
      <xdr:rowOff>0</xdr:rowOff>
    </xdr:from>
    <xdr:to>
      <xdr:col>36</xdr:col>
      <xdr:colOff>57150</xdr:colOff>
      <xdr:row>1</xdr:row>
      <xdr:rowOff>0</xdr:rowOff>
    </xdr:to>
    <xdr:sp>
      <xdr:nvSpPr>
        <xdr:cNvPr id="2" name="Oval 21"/>
        <xdr:cNvSpPr>
          <a:spLocks/>
        </xdr:cNvSpPr>
      </xdr:nvSpPr>
      <xdr:spPr>
        <a:xfrm>
          <a:off x="22831425" y="247650"/>
          <a:ext cx="6000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35</xdr:col>
      <xdr:colOff>57150</xdr:colOff>
      <xdr:row>1</xdr:row>
      <xdr:rowOff>0</xdr:rowOff>
    </xdr:from>
    <xdr:to>
      <xdr:col>36</xdr:col>
      <xdr:colOff>57150</xdr:colOff>
      <xdr:row>1</xdr:row>
      <xdr:rowOff>0</xdr:rowOff>
    </xdr:to>
    <xdr:sp>
      <xdr:nvSpPr>
        <xdr:cNvPr id="3" name="Oval 22"/>
        <xdr:cNvSpPr>
          <a:spLocks/>
        </xdr:cNvSpPr>
      </xdr:nvSpPr>
      <xdr:spPr>
        <a:xfrm>
          <a:off x="22831425" y="247650"/>
          <a:ext cx="6000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82</xdr:col>
      <xdr:colOff>104775</xdr:colOff>
      <xdr:row>1</xdr:row>
      <xdr:rowOff>0</xdr:rowOff>
    </xdr:from>
    <xdr:to>
      <xdr:col>85</xdr:col>
      <xdr:colOff>95250</xdr:colOff>
      <xdr:row>1</xdr:row>
      <xdr:rowOff>0</xdr:rowOff>
    </xdr:to>
    <xdr:sp>
      <xdr:nvSpPr>
        <xdr:cNvPr id="4" name="Line 27"/>
        <xdr:cNvSpPr>
          <a:spLocks/>
        </xdr:cNvSpPr>
      </xdr:nvSpPr>
      <xdr:spPr>
        <a:xfrm flipH="1" flipV="1">
          <a:off x="51082575" y="247650"/>
          <a:ext cx="17907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0</xdr:colOff>
      <xdr:row>1</xdr:row>
      <xdr:rowOff>0</xdr:rowOff>
    </xdr:from>
    <xdr:to>
      <xdr:col>33</xdr:col>
      <xdr:colOff>0</xdr:colOff>
      <xdr:row>1</xdr:row>
      <xdr:rowOff>0</xdr:rowOff>
    </xdr:to>
    <xdr:sp>
      <xdr:nvSpPr>
        <xdr:cNvPr id="5" name="直線矢印コネクタ 2"/>
        <xdr:cNvSpPr>
          <a:spLocks/>
        </xdr:cNvSpPr>
      </xdr:nvSpPr>
      <xdr:spPr>
        <a:xfrm>
          <a:off x="19773900" y="247650"/>
          <a:ext cx="1800225" cy="0"/>
        </a:xfrm>
        <a:prstGeom prst="straightConnector1">
          <a:avLst/>
        </a:prstGeom>
        <a:noFill/>
        <a:ln w="3175" cmpd="sng">
          <a:solidFill>
            <a:srgbClr val="000000"/>
          </a:solidFill>
          <a:headEnd type="arrow"/>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57150</xdr:colOff>
      <xdr:row>1</xdr:row>
      <xdr:rowOff>0</xdr:rowOff>
    </xdr:from>
    <xdr:to>
      <xdr:col>36</xdr:col>
      <xdr:colOff>57150</xdr:colOff>
      <xdr:row>1</xdr:row>
      <xdr:rowOff>0</xdr:rowOff>
    </xdr:to>
    <xdr:sp>
      <xdr:nvSpPr>
        <xdr:cNvPr id="6" name="Oval 21"/>
        <xdr:cNvSpPr>
          <a:spLocks/>
        </xdr:cNvSpPr>
      </xdr:nvSpPr>
      <xdr:spPr>
        <a:xfrm>
          <a:off x="22831425" y="247650"/>
          <a:ext cx="6000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35</xdr:col>
      <xdr:colOff>57150</xdr:colOff>
      <xdr:row>1</xdr:row>
      <xdr:rowOff>0</xdr:rowOff>
    </xdr:from>
    <xdr:to>
      <xdr:col>36</xdr:col>
      <xdr:colOff>57150</xdr:colOff>
      <xdr:row>1</xdr:row>
      <xdr:rowOff>0</xdr:rowOff>
    </xdr:to>
    <xdr:sp>
      <xdr:nvSpPr>
        <xdr:cNvPr id="7" name="Oval 22"/>
        <xdr:cNvSpPr>
          <a:spLocks/>
        </xdr:cNvSpPr>
      </xdr:nvSpPr>
      <xdr:spPr>
        <a:xfrm>
          <a:off x="22831425" y="247650"/>
          <a:ext cx="6000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82</xdr:col>
      <xdr:colOff>104775</xdr:colOff>
      <xdr:row>1</xdr:row>
      <xdr:rowOff>0</xdr:rowOff>
    </xdr:from>
    <xdr:to>
      <xdr:col>85</xdr:col>
      <xdr:colOff>95250</xdr:colOff>
      <xdr:row>1</xdr:row>
      <xdr:rowOff>0</xdr:rowOff>
    </xdr:to>
    <xdr:sp>
      <xdr:nvSpPr>
        <xdr:cNvPr id="8" name="Line 27"/>
        <xdr:cNvSpPr>
          <a:spLocks/>
        </xdr:cNvSpPr>
      </xdr:nvSpPr>
      <xdr:spPr>
        <a:xfrm flipH="1" flipV="1">
          <a:off x="51082575" y="247650"/>
          <a:ext cx="17907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0</xdr:colOff>
      <xdr:row>1</xdr:row>
      <xdr:rowOff>0</xdr:rowOff>
    </xdr:from>
    <xdr:to>
      <xdr:col>36</xdr:col>
      <xdr:colOff>0</xdr:colOff>
      <xdr:row>1</xdr:row>
      <xdr:rowOff>0</xdr:rowOff>
    </xdr:to>
    <xdr:sp>
      <xdr:nvSpPr>
        <xdr:cNvPr id="1" name="直線矢印コネクタ 2"/>
        <xdr:cNvSpPr>
          <a:spLocks/>
        </xdr:cNvSpPr>
      </xdr:nvSpPr>
      <xdr:spPr>
        <a:xfrm>
          <a:off x="22564725" y="247650"/>
          <a:ext cx="1800225" cy="0"/>
        </a:xfrm>
        <a:prstGeom prst="straightConnector1">
          <a:avLst/>
        </a:prstGeom>
        <a:noFill/>
        <a:ln w="3175" cmpd="sng">
          <a:solidFill>
            <a:srgbClr val="000000"/>
          </a:solidFill>
          <a:headEnd type="arrow"/>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38</xdr:col>
      <xdr:colOff>57150</xdr:colOff>
      <xdr:row>1</xdr:row>
      <xdr:rowOff>0</xdr:rowOff>
    </xdr:from>
    <xdr:to>
      <xdr:col>39</xdr:col>
      <xdr:colOff>57150</xdr:colOff>
      <xdr:row>1</xdr:row>
      <xdr:rowOff>0</xdr:rowOff>
    </xdr:to>
    <xdr:sp>
      <xdr:nvSpPr>
        <xdr:cNvPr id="2" name="Oval 21"/>
        <xdr:cNvSpPr>
          <a:spLocks/>
        </xdr:cNvSpPr>
      </xdr:nvSpPr>
      <xdr:spPr>
        <a:xfrm>
          <a:off x="25622250" y="247650"/>
          <a:ext cx="6000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57150</xdr:colOff>
      <xdr:row>1</xdr:row>
      <xdr:rowOff>0</xdr:rowOff>
    </xdr:from>
    <xdr:to>
      <xdr:col>39</xdr:col>
      <xdr:colOff>57150</xdr:colOff>
      <xdr:row>1</xdr:row>
      <xdr:rowOff>0</xdr:rowOff>
    </xdr:to>
    <xdr:sp>
      <xdr:nvSpPr>
        <xdr:cNvPr id="3" name="Oval 22"/>
        <xdr:cNvSpPr>
          <a:spLocks/>
        </xdr:cNvSpPr>
      </xdr:nvSpPr>
      <xdr:spPr>
        <a:xfrm>
          <a:off x="25622250" y="247650"/>
          <a:ext cx="6000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85</xdr:col>
      <xdr:colOff>104775</xdr:colOff>
      <xdr:row>1</xdr:row>
      <xdr:rowOff>0</xdr:rowOff>
    </xdr:from>
    <xdr:to>
      <xdr:col>88</xdr:col>
      <xdr:colOff>95250</xdr:colOff>
      <xdr:row>1</xdr:row>
      <xdr:rowOff>0</xdr:rowOff>
    </xdr:to>
    <xdr:sp>
      <xdr:nvSpPr>
        <xdr:cNvPr id="4" name="Line 27"/>
        <xdr:cNvSpPr>
          <a:spLocks/>
        </xdr:cNvSpPr>
      </xdr:nvSpPr>
      <xdr:spPr>
        <a:xfrm flipH="1" flipV="1">
          <a:off x="53873400" y="247650"/>
          <a:ext cx="17907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0</xdr:colOff>
      <xdr:row>1</xdr:row>
      <xdr:rowOff>0</xdr:rowOff>
    </xdr:from>
    <xdr:to>
      <xdr:col>36</xdr:col>
      <xdr:colOff>0</xdr:colOff>
      <xdr:row>1</xdr:row>
      <xdr:rowOff>0</xdr:rowOff>
    </xdr:to>
    <xdr:sp>
      <xdr:nvSpPr>
        <xdr:cNvPr id="5" name="直線矢印コネクタ 2"/>
        <xdr:cNvSpPr>
          <a:spLocks/>
        </xdr:cNvSpPr>
      </xdr:nvSpPr>
      <xdr:spPr>
        <a:xfrm>
          <a:off x="22564725" y="247650"/>
          <a:ext cx="1800225" cy="0"/>
        </a:xfrm>
        <a:prstGeom prst="straightConnector1">
          <a:avLst/>
        </a:prstGeom>
        <a:noFill/>
        <a:ln w="3175" cmpd="sng">
          <a:solidFill>
            <a:srgbClr val="000000"/>
          </a:solidFill>
          <a:headEnd type="arrow"/>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38</xdr:col>
      <xdr:colOff>57150</xdr:colOff>
      <xdr:row>1</xdr:row>
      <xdr:rowOff>0</xdr:rowOff>
    </xdr:from>
    <xdr:to>
      <xdr:col>39</xdr:col>
      <xdr:colOff>57150</xdr:colOff>
      <xdr:row>1</xdr:row>
      <xdr:rowOff>0</xdr:rowOff>
    </xdr:to>
    <xdr:sp>
      <xdr:nvSpPr>
        <xdr:cNvPr id="6" name="Oval 21"/>
        <xdr:cNvSpPr>
          <a:spLocks/>
        </xdr:cNvSpPr>
      </xdr:nvSpPr>
      <xdr:spPr>
        <a:xfrm>
          <a:off x="25622250" y="247650"/>
          <a:ext cx="6000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57150</xdr:colOff>
      <xdr:row>1</xdr:row>
      <xdr:rowOff>0</xdr:rowOff>
    </xdr:from>
    <xdr:to>
      <xdr:col>39</xdr:col>
      <xdr:colOff>57150</xdr:colOff>
      <xdr:row>1</xdr:row>
      <xdr:rowOff>0</xdr:rowOff>
    </xdr:to>
    <xdr:sp>
      <xdr:nvSpPr>
        <xdr:cNvPr id="7" name="Oval 22"/>
        <xdr:cNvSpPr>
          <a:spLocks/>
        </xdr:cNvSpPr>
      </xdr:nvSpPr>
      <xdr:spPr>
        <a:xfrm>
          <a:off x="25622250" y="247650"/>
          <a:ext cx="6000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85</xdr:col>
      <xdr:colOff>104775</xdr:colOff>
      <xdr:row>1</xdr:row>
      <xdr:rowOff>0</xdr:rowOff>
    </xdr:from>
    <xdr:to>
      <xdr:col>88</xdr:col>
      <xdr:colOff>95250</xdr:colOff>
      <xdr:row>1</xdr:row>
      <xdr:rowOff>0</xdr:rowOff>
    </xdr:to>
    <xdr:sp>
      <xdr:nvSpPr>
        <xdr:cNvPr id="8" name="Line 27"/>
        <xdr:cNvSpPr>
          <a:spLocks/>
        </xdr:cNvSpPr>
      </xdr:nvSpPr>
      <xdr:spPr>
        <a:xfrm flipH="1" flipV="1">
          <a:off x="53873400" y="247650"/>
          <a:ext cx="17907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0</xdr:colOff>
      <xdr:row>1</xdr:row>
      <xdr:rowOff>0</xdr:rowOff>
    </xdr:from>
    <xdr:to>
      <xdr:col>36</xdr:col>
      <xdr:colOff>0</xdr:colOff>
      <xdr:row>1</xdr:row>
      <xdr:rowOff>0</xdr:rowOff>
    </xdr:to>
    <xdr:sp>
      <xdr:nvSpPr>
        <xdr:cNvPr id="9" name="直線矢印コネクタ 2"/>
        <xdr:cNvSpPr>
          <a:spLocks/>
        </xdr:cNvSpPr>
      </xdr:nvSpPr>
      <xdr:spPr>
        <a:xfrm>
          <a:off x="22564725" y="247650"/>
          <a:ext cx="1800225" cy="0"/>
        </a:xfrm>
        <a:prstGeom prst="straightConnector1">
          <a:avLst/>
        </a:prstGeom>
        <a:noFill/>
        <a:ln w="3175" cmpd="sng">
          <a:solidFill>
            <a:srgbClr val="000000"/>
          </a:solidFill>
          <a:headEnd type="arrow"/>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38</xdr:col>
      <xdr:colOff>57150</xdr:colOff>
      <xdr:row>1</xdr:row>
      <xdr:rowOff>0</xdr:rowOff>
    </xdr:from>
    <xdr:to>
      <xdr:col>39</xdr:col>
      <xdr:colOff>57150</xdr:colOff>
      <xdr:row>1</xdr:row>
      <xdr:rowOff>0</xdr:rowOff>
    </xdr:to>
    <xdr:sp>
      <xdr:nvSpPr>
        <xdr:cNvPr id="10" name="Oval 21"/>
        <xdr:cNvSpPr>
          <a:spLocks/>
        </xdr:cNvSpPr>
      </xdr:nvSpPr>
      <xdr:spPr>
        <a:xfrm>
          <a:off x="25622250" y="247650"/>
          <a:ext cx="6000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57150</xdr:colOff>
      <xdr:row>1</xdr:row>
      <xdr:rowOff>0</xdr:rowOff>
    </xdr:from>
    <xdr:to>
      <xdr:col>39</xdr:col>
      <xdr:colOff>57150</xdr:colOff>
      <xdr:row>1</xdr:row>
      <xdr:rowOff>0</xdr:rowOff>
    </xdr:to>
    <xdr:sp>
      <xdr:nvSpPr>
        <xdr:cNvPr id="11" name="Oval 22"/>
        <xdr:cNvSpPr>
          <a:spLocks/>
        </xdr:cNvSpPr>
      </xdr:nvSpPr>
      <xdr:spPr>
        <a:xfrm>
          <a:off x="25622250" y="247650"/>
          <a:ext cx="6000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85</xdr:col>
      <xdr:colOff>104775</xdr:colOff>
      <xdr:row>1</xdr:row>
      <xdr:rowOff>0</xdr:rowOff>
    </xdr:from>
    <xdr:to>
      <xdr:col>88</xdr:col>
      <xdr:colOff>95250</xdr:colOff>
      <xdr:row>1</xdr:row>
      <xdr:rowOff>0</xdr:rowOff>
    </xdr:to>
    <xdr:sp>
      <xdr:nvSpPr>
        <xdr:cNvPr id="12" name="Line 27"/>
        <xdr:cNvSpPr>
          <a:spLocks/>
        </xdr:cNvSpPr>
      </xdr:nvSpPr>
      <xdr:spPr>
        <a:xfrm flipH="1" flipV="1">
          <a:off x="53873400" y="247650"/>
          <a:ext cx="17907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0</xdr:colOff>
      <xdr:row>1</xdr:row>
      <xdr:rowOff>0</xdr:rowOff>
    </xdr:from>
    <xdr:to>
      <xdr:col>36</xdr:col>
      <xdr:colOff>0</xdr:colOff>
      <xdr:row>1</xdr:row>
      <xdr:rowOff>0</xdr:rowOff>
    </xdr:to>
    <xdr:sp>
      <xdr:nvSpPr>
        <xdr:cNvPr id="13" name="直線矢印コネクタ 2"/>
        <xdr:cNvSpPr>
          <a:spLocks/>
        </xdr:cNvSpPr>
      </xdr:nvSpPr>
      <xdr:spPr>
        <a:xfrm>
          <a:off x="22564725" y="247650"/>
          <a:ext cx="1800225" cy="0"/>
        </a:xfrm>
        <a:prstGeom prst="straightConnector1">
          <a:avLst/>
        </a:prstGeom>
        <a:noFill/>
        <a:ln w="3175" cmpd="sng">
          <a:solidFill>
            <a:srgbClr val="000000"/>
          </a:solidFill>
          <a:headEnd type="arrow"/>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38</xdr:col>
      <xdr:colOff>57150</xdr:colOff>
      <xdr:row>1</xdr:row>
      <xdr:rowOff>0</xdr:rowOff>
    </xdr:from>
    <xdr:to>
      <xdr:col>39</xdr:col>
      <xdr:colOff>57150</xdr:colOff>
      <xdr:row>1</xdr:row>
      <xdr:rowOff>0</xdr:rowOff>
    </xdr:to>
    <xdr:sp>
      <xdr:nvSpPr>
        <xdr:cNvPr id="14" name="Oval 21"/>
        <xdr:cNvSpPr>
          <a:spLocks/>
        </xdr:cNvSpPr>
      </xdr:nvSpPr>
      <xdr:spPr>
        <a:xfrm>
          <a:off x="25622250" y="247650"/>
          <a:ext cx="6000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57150</xdr:colOff>
      <xdr:row>1</xdr:row>
      <xdr:rowOff>0</xdr:rowOff>
    </xdr:from>
    <xdr:to>
      <xdr:col>39</xdr:col>
      <xdr:colOff>57150</xdr:colOff>
      <xdr:row>1</xdr:row>
      <xdr:rowOff>0</xdr:rowOff>
    </xdr:to>
    <xdr:sp>
      <xdr:nvSpPr>
        <xdr:cNvPr id="15" name="Oval 22"/>
        <xdr:cNvSpPr>
          <a:spLocks/>
        </xdr:cNvSpPr>
      </xdr:nvSpPr>
      <xdr:spPr>
        <a:xfrm>
          <a:off x="25622250" y="247650"/>
          <a:ext cx="6000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85</xdr:col>
      <xdr:colOff>104775</xdr:colOff>
      <xdr:row>1</xdr:row>
      <xdr:rowOff>0</xdr:rowOff>
    </xdr:from>
    <xdr:to>
      <xdr:col>88</xdr:col>
      <xdr:colOff>95250</xdr:colOff>
      <xdr:row>1</xdr:row>
      <xdr:rowOff>0</xdr:rowOff>
    </xdr:to>
    <xdr:sp>
      <xdr:nvSpPr>
        <xdr:cNvPr id="16" name="Line 27"/>
        <xdr:cNvSpPr>
          <a:spLocks/>
        </xdr:cNvSpPr>
      </xdr:nvSpPr>
      <xdr:spPr>
        <a:xfrm flipH="1" flipV="1">
          <a:off x="53873400" y="247650"/>
          <a:ext cx="17907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xdr:row>
      <xdr:rowOff>0</xdr:rowOff>
    </xdr:from>
    <xdr:to>
      <xdr:col>6</xdr:col>
      <xdr:colOff>0</xdr:colOff>
      <xdr:row>1</xdr:row>
      <xdr:rowOff>0</xdr:rowOff>
    </xdr:to>
    <xdr:sp>
      <xdr:nvSpPr>
        <xdr:cNvPr id="17" name="直線矢印コネクタ 2"/>
        <xdr:cNvSpPr>
          <a:spLocks/>
        </xdr:cNvSpPr>
      </xdr:nvSpPr>
      <xdr:spPr>
        <a:xfrm>
          <a:off x="6362700" y="247650"/>
          <a:ext cx="0" cy="0"/>
        </a:xfrm>
        <a:prstGeom prst="straightConnector1">
          <a:avLst/>
        </a:prstGeom>
        <a:noFill/>
        <a:ln w="3175" cmpd="sng">
          <a:solidFill>
            <a:srgbClr val="000000"/>
          </a:solidFill>
          <a:headEnd type="arrow"/>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104775</xdr:colOff>
      <xdr:row>1</xdr:row>
      <xdr:rowOff>0</xdr:rowOff>
    </xdr:from>
    <xdr:to>
      <xdr:col>56</xdr:col>
      <xdr:colOff>95250</xdr:colOff>
      <xdr:row>1</xdr:row>
      <xdr:rowOff>0</xdr:rowOff>
    </xdr:to>
    <xdr:sp>
      <xdr:nvSpPr>
        <xdr:cNvPr id="18" name="Line 27"/>
        <xdr:cNvSpPr>
          <a:spLocks/>
        </xdr:cNvSpPr>
      </xdr:nvSpPr>
      <xdr:spPr>
        <a:xfrm flipH="1" flipV="1">
          <a:off x="34671000" y="247650"/>
          <a:ext cx="17907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xdr:row>
      <xdr:rowOff>0</xdr:rowOff>
    </xdr:from>
    <xdr:to>
      <xdr:col>6</xdr:col>
      <xdr:colOff>0</xdr:colOff>
      <xdr:row>1</xdr:row>
      <xdr:rowOff>0</xdr:rowOff>
    </xdr:to>
    <xdr:sp>
      <xdr:nvSpPr>
        <xdr:cNvPr id="19" name="直線矢印コネクタ 2"/>
        <xdr:cNvSpPr>
          <a:spLocks/>
        </xdr:cNvSpPr>
      </xdr:nvSpPr>
      <xdr:spPr>
        <a:xfrm>
          <a:off x="6362700" y="247650"/>
          <a:ext cx="0" cy="0"/>
        </a:xfrm>
        <a:prstGeom prst="straightConnector1">
          <a:avLst/>
        </a:prstGeom>
        <a:noFill/>
        <a:ln w="3175" cmpd="sng">
          <a:solidFill>
            <a:srgbClr val="000000"/>
          </a:solidFill>
          <a:headEnd type="arrow"/>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104775</xdr:colOff>
      <xdr:row>1</xdr:row>
      <xdr:rowOff>0</xdr:rowOff>
    </xdr:from>
    <xdr:to>
      <xdr:col>56</xdr:col>
      <xdr:colOff>95250</xdr:colOff>
      <xdr:row>1</xdr:row>
      <xdr:rowOff>0</xdr:rowOff>
    </xdr:to>
    <xdr:sp>
      <xdr:nvSpPr>
        <xdr:cNvPr id="20" name="Line 27"/>
        <xdr:cNvSpPr>
          <a:spLocks/>
        </xdr:cNvSpPr>
      </xdr:nvSpPr>
      <xdr:spPr>
        <a:xfrm flipH="1" flipV="1">
          <a:off x="34671000" y="247650"/>
          <a:ext cx="17907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xdr:row>
      <xdr:rowOff>0</xdr:rowOff>
    </xdr:from>
    <xdr:to>
      <xdr:col>6</xdr:col>
      <xdr:colOff>0</xdr:colOff>
      <xdr:row>1</xdr:row>
      <xdr:rowOff>0</xdr:rowOff>
    </xdr:to>
    <xdr:sp>
      <xdr:nvSpPr>
        <xdr:cNvPr id="21" name="直線矢印コネクタ 2"/>
        <xdr:cNvSpPr>
          <a:spLocks/>
        </xdr:cNvSpPr>
      </xdr:nvSpPr>
      <xdr:spPr>
        <a:xfrm>
          <a:off x="6362700" y="247650"/>
          <a:ext cx="0" cy="0"/>
        </a:xfrm>
        <a:prstGeom prst="straightConnector1">
          <a:avLst/>
        </a:prstGeom>
        <a:noFill/>
        <a:ln w="3175" cmpd="sng">
          <a:solidFill>
            <a:srgbClr val="000000"/>
          </a:solidFill>
          <a:headEnd type="arrow"/>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104775</xdr:colOff>
      <xdr:row>1</xdr:row>
      <xdr:rowOff>0</xdr:rowOff>
    </xdr:from>
    <xdr:to>
      <xdr:col>56</xdr:col>
      <xdr:colOff>95250</xdr:colOff>
      <xdr:row>1</xdr:row>
      <xdr:rowOff>0</xdr:rowOff>
    </xdr:to>
    <xdr:sp>
      <xdr:nvSpPr>
        <xdr:cNvPr id="22" name="Line 27"/>
        <xdr:cNvSpPr>
          <a:spLocks/>
        </xdr:cNvSpPr>
      </xdr:nvSpPr>
      <xdr:spPr>
        <a:xfrm flipH="1" flipV="1">
          <a:off x="34671000" y="247650"/>
          <a:ext cx="17907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xdr:row>
      <xdr:rowOff>0</xdr:rowOff>
    </xdr:from>
    <xdr:to>
      <xdr:col>6</xdr:col>
      <xdr:colOff>0</xdr:colOff>
      <xdr:row>1</xdr:row>
      <xdr:rowOff>0</xdr:rowOff>
    </xdr:to>
    <xdr:sp>
      <xdr:nvSpPr>
        <xdr:cNvPr id="23" name="直線矢印コネクタ 2"/>
        <xdr:cNvSpPr>
          <a:spLocks/>
        </xdr:cNvSpPr>
      </xdr:nvSpPr>
      <xdr:spPr>
        <a:xfrm>
          <a:off x="6362700" y="247650"/>
          <a:ext cx="0" cy="0"/>
        </a:xfrm>
        <a:prstGeom prst="straightConnector1">
          <a:avLst/>
        </a:prstGeom>
        <a:noFill/>
        <a:ln w="3175" cmpd="sng">
          <a:solidFill>
            <a:srgbClr val="000000"/>
          </a:solidFill>
          <a:headEnd type="arrow"/>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104775</xdr:colOff>
      <xdr:row>1</xdr:row>
      <xdr:rowOff>0</xdr:rowOff>
    </xdr:from>
    <xdr:to>
      <xdr:col>56</xdr:col>
      <xdr:colOff>95250</xdr:colOff>
      <xdr:row>1</xdr:row>
      <xdr:rowOff>0</xdr:rowOff>
    </xdr:to>
    <xdr:sp>
      <xdr:nvSpPr>
        <xdr:cNvPr id="24" name="Line 27"/>
        <xdr:cNvSpPr>
          <a:spLocks/>
        </xdr:cNvSpPr>
      </xdr:nvSpPr>
      <xdr:spPr>
        <a:xfrm flipH="1" flipV="1">
          <a:off x="34671000" y="247650"/>
          <a:ext cx="17907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50</xdr:col>
      <xdr:colOff>104775</xdr:colOff>
      <xdr:row>1</xdr:row>
      <xdr:rowOff>0</xdr:rowOff>
    </xdr:from>
    <xdr:to>
      <xdr:col>53</xdr:col>
      <xdr:colOff>95250</xdr:colOff>
      <xdr:row>1</xdr:row>
      <xdr:rowOff>0</xdr:rowOff>
    </xdr:to>
    <xdr:sp>
      <xdr:nvSpPr>
        <xdr:cNvPr id="1" name="Line 27"/>
        <xdr:cNvSpPr>
          <a:spLocks/>
        </xdr:cNvSpPr>
      </xdr:nvSpPr>
      <xdr:spPr>
        <a:xfrm flipH="1" flipV="1">
          <a:off x="28508325" y="171450"/>
          <a:ext cx="17907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50</xdr:col>
      <xdr:colOff>104775</xdr:colOff>
      <xdr:row>1</xdr:row>
      <xdr:rowOff>0</xdr:rowOff>
    </xdr:from>
    <xdr:to>
      <xdr:col>53</xdr:col>
      <xdr:colOff>95250</xdr:colOff>
      <xdr:row>1</xdr:row>
      <xdr:rowOff>0</xdr:rowOff>
    </xdr:to>
    <xdr:sp>
      <xdr:nvSpPr>
        <xdr:cNvPr id="2" name="Line 27"/>
        <xdr:cNvSpPr>
          <a:spLocks/>
        </xdr:cNvSpPr>
      </xdr:nvSpPr>
      <xdr:spPr>
        <a:xfrm flipH="1" flipV="1">
          <a:off x="28508325" y="171450"/>
          <a:ext cx="17907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50</xdr:col>
      <xdr:colOff>104775</xdr:colOff>
      <xdr:row>1</xdr:row>
      <xdr:rowOff>0</xdr:rowOff>
    </xdr:from>
    <xdr:to>
      <xdr:col>53</xdr:col>
      <xdr:colOff>95250</xdr:colOff>
      <xdr:row>1</xdr:row>
      <xdr:rowOff>0</xdr:rowOff>
    </xdr:to>
    <xdr:sp>
      <xdr:nvSpPr>
        <xdr:cNvPr id="3" name="Line 27"/>
        <xdr:cNvSpPr>
          <a:spLocks/>
        </xdr:cNvSpPr>
      </xdr:nvSpPr>
      <xdr:spPr>
        <a:xfrm flipH="1" flipV="1">
          <a:off x="28508325" y="171450"/>
          <a:ext cx="17907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50</xdr:col>
      <xdr:colOff>104775</xdr:colOff>
      <xdr:row>1</xdr:row>
      <xdr:rowOff>0</xdr:rowOff>
    </xdr:from>
    <xdr:to>
      <xdr:col>53</xdr:col>
      <xdr:colOff>95250</xdr:colOff>
      <xdr:row>1</xdr:row>
      <xdr:rowOff>0</xdr:rowOff>
    </xdr:to>
    <xdr:sp>
      <xdr:nvSpPr>
        <xdr:cNvPr id="4" name="Line 27"/>
        <xdr:cNvSpPr>
          <a:spLocks/>
        </xdr:cNvSpPr>
      </xdr:nvSpPr>
      <xdr:spPr>
        <a:xfrm flipH="1" flipV="1">
          <a:off x="28508325" y="171450"/>
          <a:ext cx="17907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66675</xdr:rowOff>
    </xdr:from>
    <xdr:to>
      <xdr:col>2</xdr:col>
      <xdr:colOff>333375</xdr:colOff>
      <xdr:row>1</xdr:row>
      <xdr:rowOff>219075</xdr:rowOff>
    </xdr:to>
    <xdr:sp>
      <xdr:nvSpPr>
        <xdr:cNvPr id="1" name="角丸四角形 1"/>
        <xdr:cNvSpPr>
          <a:spLocks/>
        </xdr:cNvSpPr>
      </xdr:nvSpPr>
      <xdr:spPr>
        <a:xfrm>
          <a:off x="276225" y="66675"/>
          <a:ext cx="895350" cy="400050"/>
        </a:xfrm>
        <a:prstGeom prst="round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rPr>
            <a:t>記載例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0</xdr:row>
      <xdr:rowOff>57150</xdr:rowOff>
    </xdr:from>
    <xdr:to>
      <xdr:col>5</xdr:col>
      <xdr:colOff>942975</xdr:colOff>
      <xdr:row>1</xdr:row>
      <xdr:rowOff>200025</xdr:rowOff>
    </xdr:to>
    <xdr:sp>
      <xdr:nvSpPr>
        <xdr:cNvPr id="1" name="角丸四角形 1"/>
        <xdr:cNvSpPr>
          <a:spLocks/>
        </xdr:cNvSpPr>
      </xdr:nvSpPr>
      <xdr:spPr>
        <a:xfrm>
          <a:off x="3581400" y="57150"/>
          <a:ext cx="895350" cy="361950"/>
        </a:xfrm>
        <a:prstGeom prst="round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rPr>
            <a:t>記載例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57150</xdr:rowOff>
    </xdr:from>
    <xdr:to>
      <xdr:col>2</xdr:col>
      <xdr:colOff>447675</xdr:colOff>
      <xdr:row>1</xdr:row>
      <xdr:rowOff>200025</xdr:rowOff>
    </xdr:to>
    <xdr:sp>
      <xdr:nvSpPr>
        <xdr:cNvPr id="1" name="角丸四角形 1"/>
        <xdr:cNvSpPr>
          <a:spLocks/>
        </xdr:cNvSpPr>
      </xdr:nvSpPr>
      <xdr:spPr>
        <a:xfrm>
          <a:off x="304800" y="57150"/>
          <a:ext cx="885825" cy="390525"/>
        </a:xfrm>
        <a:prstGeom prst="round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rPr>
            <a:t>記載例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171450</xdr:rowOff>
    </xdr:from>
    <xdr:to>
      <xdr:col>1</xdr:col>
      <xdr:colOff>942975</xdr:colOff>
      <xdr:row>2</xdr:row>
      <xdr:rowOff>76200</xdr:rowOff>
    </xdr:to>
    <xdr:sp>
      <xdr:nvSpPr>
        <xdr:cNvPr id="1" name="角丸四角形 1"/>
        <xdr:cNvSpPr>
          <a:spLocks/>
        </xdr:cNvSpPr>
      </xdr:nvSpPr>
      <xdr:spPr>
        <a:xfrm>
          <a:off x="285750" y="171450"/>
          <a:ext cx="895350" cy="400050"/>
        </a:xfrm>
        <a:prstGeom prst="round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rPr>
            <a:t>記載例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190500</xdr:rowOff>
    </xdr:from>
    <xdr:to>
      <xdr:col>1</xdr:col>
      <xdr:colOff>952500</xdr:colOff>
      <xdr:row>2</xdr:row>
      <xdr:rowOff>95250</xdr:rowOff>
    </xdr:to>
    <xdr:sp>
      <xdr:nvSpPr>
        <xdr:cNvPr id="1" name="角丸四角形 1"/>
        <xdr:cNvSpPr>
          <a:spLocks/>
        </xdr:cNvSpPr>
      </xdr:nvSpPr>
      <xdr:spPr>
        <a:xfrm>
          <a:off x="295275" y="190500"/>
          <a:ext cx="885825" cy="400050"/>
        </a:xfrm>
        <a:prstGeom prst="round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3.vml" /><Relationship Id="rId3" Type="http://schemas.openxmlformats.org/officeDocument/2006/relationships/drawing" Target="../drawings/drawing11.xml" /><Relationship Id="rId4"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F37"/>
  <sheetViews>
    <sheetView tabSelected="1" view="pageBreakPreview" zoomScaleSheetLayoutView="100" workbookViewId="0" topLeftCell="A1">
      <selection activeCell="A1" sqref="A1"/>
    </sheetView>
  </sheetViews>
  <sheetFormatPr defaultColWidth="9.00390625" defaultRowHeight="15"/>
  <cols>
    <col min="1" max="1" width="3.57421875" style="66" customWidth="1"/>
    <col min="2" max="3" width="9.00390625" style="66" customWidth="1"/>
    <col min="4" max="4" width="10.57421875" style="66" customWidth="1"/>
    <col min="5" max="5" width="34.57421875" style="66" customWidth="1"/>
    <col min="6" max="6" width="17.57421875" style="66" customWidth="1"/>
    <col min="7" max="16384" width="9.00390625" style="66" customWidth="1"/>
  </cols>
  <sheetData>
    <row r="1" spans="2:6" ht="19.5" customHeight="1">
      <c r="B1" s="98"/>
      <c r="C1" s="98"/>
      <c r="D1" s="98"/>
      <c r="E1" s="98"/>
      <c r="F1" s="98"/>
    </row>
    <row r="2" ht="19.5" customHeight="1">
      <c r="F2" s="67" t="s">
        <v>47</v>
      </c>
    </row>
    <row r="3" spans="1:6" ht="19.5" customHeight="1">
      <c r="A3" s="202" t="s">
        <v>48</v>
      </c>
      <c r="B3" s="202"/>
      <c r="C3" s="202"/>
      <c r="D3" s="202"/>
      <c r="E3" s="202"/>
      <c r="F3" s="202"/>
    </row>
    <row r="4" ht="19.5" customHeight="1">
      <c r="F4" s="67"/>
    </row>
    <row r="5" ht="19.5" customHeight="1">
      <c r="F5" s="67" t="s">
        <v>123</v>
      </c>
    </row>
    <row r="6" ht="19.5" customHeight="1">
      <c r="F6" s="67"/>
    </row>
    <row r="7" spans="2:6" ht="19.5" customHeight="1">
      <c r="B7" s="66" t="s">
        <v>49</v>
      </c>
      <c r="F7" s="67"/>
    </row>
    <row r="8" ht="19.5" customHeight="1">
      <c r="F8" s="67"/>
    </row>
    <row r="9" spans="5:6" ht="19.5" customHeight="1">
      <c r="E9" s="66" t="s">
        <v>128</v>
      </c>
      <c r="F9" s="100"/>
    </row>
    <row r="10" ht="19.5" customHeight="1">
      <c r="F10" s="67" t="s">
        <v>50</v>
      </c>
    </row>
    <row r="11" ht="19.5" customHeight="1">
      <c r="F11" s="67"/>
    </row>
    <row r="12" spans="2:6" ht="19.5" customHeight="1">
      <c r="B12" s="66" t="s">
        <v>122</v>
      </c>
      <c r="F12" s="67"/>
    </row>
    <row r="13" ht="19.5" customHeight="1">
      <c r="F13" s="67"/>
    </row>
    <row r="14" spans="2:6" ht="19.5" customHeight="1">
      <c r="B14" s="66" t="s">
        <v>51</v>
      </c>
      <c r="F14" s="67"/>
    </row>
    <row r="15" ht="19.5" customHeight="1"/>
    <row r="16" spans="2:6" ht="30" customHeight="1">
      <c r="B16" s="206" t="s">
        <v>52</v>
      </c>
      <c r="C16" s="207"/>
      <c r="D16" s="101" t="s">
        <v>53</v>
      </c>
      <c r="E16" s="102" t="s">
        <v>54</v>
      </c>
      <c r="F16" s="101" t="s">
        <v>55</v>
      </c>
    </row>
    <row r="17" spans="2:6" ht="19.5" customHeight="1">
      <c r="B17" s="103" t="s">
        <v>56</v>
      </c>
      <c r="C17" s="104" t="s">
        <v>57</v>
      </c>
      <c r="D17" s="104" t="s">
        <v>58</v>
      </c>
      <c r="E17" s="208" t="s">
        <v>126</v>
      </c>
      <c r="F17" s="210"/>
    </row>
    <row r="18" spans="2:6" ht="19.5" customHeight="1">
      <c r="B18" s="105" t="s">
        <v>59</v>
      </c>
      <c r="C18" s="106"/>
      <c r="D18" s="106"/>
      <c r="E18" s="209"/>
      <c r="F18" s="211"/>
    </row>
    <row r="19" spans="2:6" ht="19.5" customHeight="1">
      <c r="B19" s="105"/>
      <c r="C19" s="106"/>
      <c r="D19" s="106"/>
      <c r="E19" s="209"/>
      <c r="F19" s="211"/>
    </row>
    <row r="20" spans="2:6" ht="19.5" customHeight="1">
      <c r="B20" s="105"/>
      <c r="C20" s="106"/>
      <c r="D20" s="106"/>
      <c r="E20" s="209"/>
      <c r="F20" s="211"/>
    </row>
    <row r="21" spans="2:6" ht="19.5" customHeight="1">
      <c r="B21" s="105"/>
      <c r="C21" s="106"/>
      <c r="D21" s="106"/>
      <c r="E21" s="209"/>
      <c r="F21" s="212"/>
    </row>
    <row r="22" spans="2:6" ht="19.5" customHeight="1">
      <c r="B22" s="105"/>
      <c r="C22" s="106"/>
      <c r="D22" s="104" t="s">
        <v>61</v>
      </c>
      <c r="E22" s="208" t="s">
        <v>62</v>
      </c>
      <c r="F22" s="210"/>
    </row>
    <row r="23" spans="2:6" ht="19.5" customHeight="1">
      <c r="B23" s="105"/>
      <c r="C23" s="106"/>
      <c r="D23" s="107"/>
      <c r="E23" s="213"/>
      <c r="F23" s="212"/>
    </row>
    <row r="24" spans="2:6" ht="19.5" customHeight="1">
      <c r="B24" s="105"/>
      <c r="C24" s="106"/>
      <c r="D24" s="214" t="s">
        <v>162</v>
      </c>
      <c r="E24" s="214" t="s">
        <v>64</v>
      </c>
      <c r="F24" s="210"/>
    </row>
    <row r="25" spans="2:6" ht="19.5" customHeight="1">
      <c r="B25" s="105"/>
      <c r="C25" s="106"/>
      <c r="D25" s="215"/>
      <c r="E25" s="217"/>
      <c r="F25" s="211"/>
    </row>
    <row r="26" spans="2:6" ht="19.5" customHeight="1">
      <c r="B26" s="105"/>
      <c r="C26" s="106"/>
      <c r="D26" s="215"/>
      <c r="E26" s="217"/>
      <c r="F26" s="211"/>
    </row>
    <row r="27" spans="2:6" ht="19.5" customHeight="1">
      <c r="B27" s="105"/>
      <c r="C27" s="107"/>
      <c r="D27" s="216"/>
      <c r="E27" s="218"/>
      <c r="F27" s="212"/>
    </row>
    <row r="28" spans="2:6" ht="19.5" customHeight="1">
      <c r="B28" s="108"/>
      <c r="C28" s="220" t="s">
        <v>124</v>
      </c>
      <c r="D28" s="220"/>
      <c r="E28" s="221"/>
      <c r="F28" s="116">
        <f>SUM(F17:F27)</f>
        <v>0</v>
      </c>
    </row>
    <row r="29" spans="2:6" ht="19.5" customHeight="1">
      <c r="B29" s="109" t="s">
        <v>67</v>
      </c>
      <c r="C29" s="104" t="s">
        <v>69</v>
      </c>
      <c r="D29" s="222" t="s">
        <v>70</v>
      </c>
      <c r="E29" s="214" t="s">
        <v>127</v>
      </c>
      <c r="F29" s="210"/>
    </row>
    <row r="30" spans="2:6" ht="19.5" customHeight="1">
      <c r="B30" s="105" t="s">
        <v>72</v>
      </c>
      <c r="C30" s="106" t="s">
        <v>74</v>
      </c>
      <c r="D30" s="223"/>
      <c r="E30" s="217"/>
      <c r="F30" s="211"/>
    </row>
    <row r="31" spans="2:6" ht="19.5" customHeight="1">
      <c r="B31" s="105"/>
      <c r="C31" s="106"/>
      <c r="D31" s="224"/>
      <c r="E31" s="218"/>
      <c r="F31" s="212"/>
    </row>
    <row r="32" spans="2:6" ht="19.5" customHeight="1">
      <c r="B32" s="105"/>
      <c r="C32" s="106"/>
      <c r="D32" s="209" t="s">
        <v>75</v>
      </c>
      <c r="E32" s="215" t="s">
        <v>90</v>
      </c>
      <c r="F32" s="210"/>
    </row>
    <row r="33" spans="2:6" ht="19.5" customHeight="1">
      <c r="B33" s="105"/>
      <c r="C33" s="106"/>
      <c r="D33" s="225"/>
      <c r="E33" s="217"/>
      <c r="F33" s="211"/>
    </row>
    <row r="34" spans="2:6" ht="19.5" customHeight="1">
      <c r="B34" s="105"/>
      <c r="C34" s="106"/>
      <c r="D34" s="225"/>
      <c r="E34" s="217"/>
      <c r="F34" s="211"/>
    </row>
    <row r="35" spans="2:6" ht="19.5" customHeight="1">
      <c r="B35" s="105"/>
      <c r="C35" s="107"/>
      <c r="D35" s="225"/>
      <c r="E35" s="218"/>
      <c r="F35" s="212"/>
    </row>
    <row r="36" spans="2:6" ht="19.5" customHeight="1" thickBot="1">
      <c r="B36" s="114"/>
      <c r="C36" s="219" t="s">
        <v>124</v>
      </c>
      <c r="D36" s="219"/>
      <c r="E36" s="219"/>
      <c r="F36" s="117">
        <f>SUM(F29:F35)</f>
        <v>0</v>
      </c>
    </row>
    <row r="37" spans="2:6" ht="19.5" customHeight="1" thickTop="1">
      <c r="B37" s="203" t="s">
        <v>76</v>
      </c>
      <c r="C37" s="204"/>
      <c r="D37" s="204"/>
      <c r="E37" s="205"/>
      <c r="F37" s="115">
        <f>F36+F28</f>
        <v>0</v>
      </c>
    </row>
  </sheetData>
  <sheetProtection/>
  <mergeCells count="18">
    <mergeCell ref="F24:F27"/>
    <mergeCell ref="C36:E36"/>
    <mergeCell ref="C28:E28"/>
    <mergeCell ref="D29:D31"/>
    <mergeCell ref="E29:E31"/>
    <mergeCell ref="F29:F31"/>
    <mergeCell ref="D32:D35"/>
    <mergeCell ref="E32:E35"/>
    <mergeCell ref="A3:F3"/>
    <mergeCell ref="B37:E37"/>
    <mergeCell ref="B16:C16"/>
    <mergeCell ref="E17:E21"/>
    <mergeCell ref="F17:F21"/>
    <mergeCell ref="E22:E23"/>
    <mergeCell ref="F22:F23"/>
    <mergeCell ref="F32:F35"/>
    <mergeCell ref="D24:D27"/>
    <mergeCell ref="E24:E27"/>
  </mergeCells>
  <printOptions/>
  <pageMargins left="0.7" right="0.7" top="0.76"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FF00"/>
  </sheetPr>
  <dimension ref="B1:AT41"/>
  <sheetViews>
    <sheetView view="pageBreakPreview" zoomScaleSheetLayoutView="100" zoomScalePageLayoutView="0" workbookViewId="0" topLeftCell="A1">
      <selection activeCell="A1" sqref="A1"/>
    </sheetView>
  </sheetViews>
  <sheetFormatPr defaultColWidth="9.00390625" defaultRowHeight="15"/>
  <cols>
    <col min="1" max="1" width="3.57421875" style="1" customWidth="1"/>
    <col min="2" max="3" width="15.57421875" style="19" customWidth="1"/>
    <col min="4" max="4" width="23.57421875" style="19" customWidth="1"/>
    <col min="5" max="5" width="23.57421875" style="1" customWidth="1"/>
    <col min="6" max="6" width="15.57421875" style="1" customWidth="1"/>
    <col min="7" max="16" width="9.00390625" style="1" customWidth="1"/>
    <col min="17" max="17" width="9.00390625" style="2" customWidth="1"/>
    <col min="18" max="18" width="9.00390625" style="20" customWidth="1"/>
    <col min="19" max="16384" width="9.00390625" style="1" customWidth="1"/>
  </cols>
  <sheetData>
    <row r="1" ht="19.5" customHeight="1">
      <c r="F1" s="21" t="s">
        <v>153</v>
      </c>
    </row>
    <row r="2" spans="2:20" ht="19.5" customHeight="1">
      <c r="B2" s="202" t="s">
        <v>16</v>
      </c>
      <c r="C2" s="202"/>
      <c r="D2" s="202"/>
      <c r="E2" s="202"/>
      <c r="F2" s="202"/>
      <c r="Q2" s="1"/>
      <c r="R2" s="1"/>
      <c r="S2" s="2"/>
      <c r="T2" s="20"/>
    </row>
    <row r="3" spans="2:6" ht="19.5" customHeight="1">
      <c r="B3" s="22"/>
      <c r="C3" s="23"/>
      <c r="D3" s="22"/>
      <c r="E3" s="24"/>
      <c r="F3" s="83" t="s">
        <v>105</v>
      </c>
    </row>
    <row r="4" spans="2:6" ht="19.5" customHeight="1">
      <c r="B4" s="125" t="s">
        <v>10</v>
      </c>
      <c r="C4" s="135" t="s">
        <v>37</v>
      </c>
      <c r="D4" s="135" t="s">
        <v>149</v>
      </c>
      <c r="E4" s="135" t="s">
        <v>150</v>
      </c>
      <c r="F4" s="135" t="s">
        <v>43</v>
      </c>
    </row>
    <row r="5" spans="2:6" ht="19.5" customHeight="1">
      <c r="B5" s="26"/>
      <c r="C5" s="26"/>
      <c r="D5" s="81"/>
      <c r="E5" s="82"/>
      <c r="F5" s="28"/>
    </row>
    <row r="6" spans="2:6" ht="19.5" customHeight="1">
      <c r="B6" s="26"/>
      <c r="C6" s="26"/>
      <c r="D6" s="29"/>
      <c r="E6" s="30"/>
      <c r="F6" s="30"/>
    </row>
    <row r="7" spans="2:6" ht="19.5" customHeight="1">
      <c r="B7" s="31"/>
      <c r="C7" s="31"/>
      <c r="D7" s="26"/>
      <c r="E7" s="27"/>
      <c r="F7" s="30"/>
    </row>
    <row r="8" spans="2:6" ht="19.5" customHeight="1">
      <c r="B8" s="31"/>
      <c r="C8" s="31"/>
      <c r="D8" s="26"/>
      <c r="E8" s="27"/>
      <c r="F8" s="30"/>
    </row>
    <row r="9" spans="2:6" ht="19.5" customHeight="1">
      <c r="B9" s="31"/>
      <c r="C9" s="31"/>
      <c r="D9" s="26"/>
      <c r="E9" s="27"/>
      <c r="F9" s="30"/>
    </row>
    <row r="10" spans="2:6" ht="19.5" customHeight="1">
      <c r="B10" s="31"/>
      <c r="C10" s="31"/>
      <c r="D10" s="26"/>
      <c r="E10" s="27"/>
      <c r="F10" s="30"/>
    </row>
    <row r="11" spans="2:6" ht="19.5" customHeight="1">
      <c r="B11" s="31"/>
      <c r="C11" s="31"/>
      <c r="D11" s="26"/>
      <c r="E11" s="27"/>
      <c r="F11" s="30"/>
    </row>
    <row r="12" spans="2:6" ht="19.5" customHeight="1">
      <c r="B12" s="31"/>
      <c r="C12" s="31"/>
      <c r="D12" s="26"/>
      <c r="E12" s="27"/>
      <c r="F12" s="30"/>
    </row>
    <row r="13" spans="2:6" ht="19.5" customHeight="1">
      <c r="B13" s="31"/>
      <c r="C13" s="31"/>
      <c r="D13" s="26"/>
      <c r="E13" s="27"/>
      <c r="F13" s="30"/>
    </row>
    <row r="14" spans="2:6" ht="19.5" customHeight="1">
      <c r="B14" s="31"/>
      <c r="C14" s="31"/>
      <c r="D14" s="26"/>
      <c r="E14" s="27"/>
      <c r="F14" s="30"/>
    </row>
    <row r="15" spans="2:6" ht="19.5" customHeight="1">
      <c r="B15" s="31"/>
      <c r="C15" s="31"/>
      <c r="D15" s="26"/>
      <c r="E15" s="27"/>
      <c r="F15" s="30"/>
    </row>
    <row r="16" spans="2:6" ht="19.5" customHeight="1">
      <c r="B16" s="31"/>
      <c r="C16" s="31"/>
      <c r="D16" s="26"/>
      <c r="E16" s="27"/>
      <c r="F16" s="30"/>
    </row>
    <row r="17" spans="2:6" ht="19.5" customHeight="1">
      <c r="B17" s="31"/>
      <c r="C17" s="31"/>
      <c r="D17" s="26"/>
      <c r="E17" s="27"/>
      <c r="F17" s="30"/>
    </row>
    <row r="18" spans="2:6" ht="19.5" customHeight="1">
      <c r="B18" s="31"/>
      <c r="C18" s="31"/>
      <c r="D18" s="26"/>
      <c r="E18" s="27"/>
      <c r="F18" s="30"/>
    </row>
    <row r="19" spans="2:6" ht="19.5" customHeight="1">
      <c r="B19" s="31"/>
      <c r="C19" s="31"/>
      <c r="D19" s="26"/>
      <c r="E19" s="27"/>
      <c r="F19" s="30"/>
    </row>
    <row r="20" spans="2:6" ht="19.5" customHeight="1">
      <c r="B20" s="31"/>
      <c r="C20" s="31"/>
      <c r="D20" s="26"/>
      <c r="E20" s="27"/>
      <c r="F20" s="30"/>
    </row>
    <row r="21" spans="2:6" ht="19.5" customHeight="1">
      <c r="B21" s="31"/>
      <c r="C21" s="31"/>
      <c r="D21" s="26"/>
      <c r="E21" s="27"/>
      <c r="F21" s="30"/>
    </row>
    <row r="22" spans="2:6" ht="19.5" customHeight="1">
      <c r="B22" s="31"/>
      <c r="C22" s="31"/>
      <c r="D22" s="26"/>
      <c r="E22" s="27"/>
      <c r="F22" s="30"/>
    </row>
    <row r="23" spans="2:6" ht="19.5" customHeight="1">
      <c r="B23" s="31"/>
      <c r="C23" s="31"/>
      <c r="D23" s="26"/>
      <c r="E23" s="27"/>
      <c r="F23" s="30"/>
    </row>
    <row r="24" spans="2:6" ht="19.5" customHeight="1">
      <c r="B24" s="31"/>
      <c r="C24" s="31"/>
      <c r="D24" s="26"/>
      <c r="E24" s="27"/>
      <c r="F24" s="30"/>
    </row>
    <row r="25" spans="2:6" ht="19.5" customHeight="1">
      <c r="B25" s="31"/>
      <c r="C25" s="31"/>
      <c r="D25" s="26"/>
      <c r="E25" s="27"/>
      <c r="F25" s="30"/>
    </row>
    <row r="26" spans="2:6" ht="19.5" customHeight="1">
      <c r="B26" s="31"/>
      <c r="C26" s="31"/>
      <c r="D26" s="26"/>
      <c r="E26" s="27"/>
      <c r="F26" s="30"/>
    </row>
    <row r="27" spans="2:6" ht="19.5" customHeight="1">
      <c r="B27" s="31"/>
      <c r="C27" s="31"/>
      <c r="D27" s="26"/>
      <c r="E27" s="27"/>
      <c r="F27" s="30"/>
    </row>
    <row r="28" spans="2:6" ht="19.5" customHeight="1">
      <c r="B28" s="31"/>
      <c r="C28" s="31"/>
      <c r="D28" s="26"/>
      <c r="E28" s="27"/>
      <c r="F28" s="30"/>
    </row>
    <row r="29" spans="2:6" ht="19.5" customHeight="1">
      <c r="B29" s="31"/>
      <c r="C29" s="31"/>
      <c r="D29" s="26"/>
      <c r="E29" s="27"/>
      <c r="F29" s="30"/>
    </row>
    <row r="30" spans="2:6" ht="19.5" customHeight="1">
      <c r="B30" s="31"/>
      <c r="C30" s="31"/>
      <c r="D30" s="26"/>
      <c r="E30" s="27"/>
      <c r="F30" s="30"/>
    </row>
    <row r="31" spans="2:6" ht="19.5" customHeight="1">
      <c r="B31" s="31"/>
      <c r="C31" s="31"/>
      <c r="D31" s="26"/>
      <c r="E31" s="27"/>
      <c r="F31" s="30"/>
    </row>
    <row r="32" spans="2:6" ht="19.5" customHeight="1">
      <c r="B32" s="31"/>
      <c r="C32" s="31"/>
      <c r="D32" s="26"/>
      <c r="E32" s="27"/>
      <c r="F32" s="30"/>
    </row>
    <row r="33" spans="2:6" ht="19.5" customHeight="1">
      <c r="B33" s="31"/>
      <c r="C33" s="31"/>
      <c r="D33" s="26"/>
      <c r="E33" s="27"/>
      <c r="F33" s="30"/>
    </row>
    <row r="34" spans="2:6" ht="19.5" customHeight="1">
      <c r="B34" s="31"/>
      <c r="C34" s="31"/>
      <c r="D34" s="26"/>
      <c r="E34" s="27"/>
      <c r="F34" s="30"/>
    </row>
    <row r="35" spans="2:6" ht="19.5" customHeight="1">
      <c r="B35" s="31"/>
      <c r="C35" s="31"/>
      <c r="D35" s="26"/>
      <c r="E35" s="27"/>
      <c r="F35" s="30"/>
    </row>
    <row r="36" spans="2:6" ht="19.5" customHeight="1">
      <c r="B36" s="31"/>
      <c r="C36" s="31"/>
      <c r="D36" s="26"/>
      <c r="E36" s="27"/>
      <c r="F36" s="30"/>
    </row>
    <row r="37" spans="2:6" ht="19.5" customHeight="1">
      <c r="B37" s="31"/>
      <c r="C37" s="31"/>
      <c r="D37" s="26"/>
      <c r="E37" s="27"/>
      <c r="F37" s="30"/>
    </row>
    <row r="38" spans="2:6" ht="19.5" customHeight="1" thickBot="1">
      <c r="B38" s="149"/>
      <c r="C38" s="149"/>
      <c r="D38" s="150"/>
      <c r="E38" s="151"/>
      <c r="F38" s="152"/>
    </row>
    <row r="39" spans="2:6" ht="19.5" customHeight="1" thickTop="1">
      <c r="B39" s="316" t="s">
        <v>148</v>
      </c>
      <c r="C39" s="317"/>
      <c r="D39" s="317"/>
      <c r="E39" s="318"/>
      <c r="F39" s="148">
        <f>SUM(F5:F38)</f>
        <v>0</v>
      </c>
    </row>
    <row r="40" spans="2:46" ht="15.75" customHeight="1">
      <c r="B40" s="2" t="s">
        <v>135</v>
      </c>
      <c r="E40" s="19"/>
      <c r="I40" s="32"/>
      <c r="J40" s="32"/>
      <c r="Q40" s="1"/>
      <c r="R40" s="1"/>
      <c r="AS40" s="2"/>
      <c r="AT40" s="20"/>
    </row>
    <row r="41" spans="2:6" ht="15.75" customHeight="1">
      <c r="B41" s="65" t="s">
        <v>158</v>
      </c>
      <c r="C41" s="3"/>
      <c r="D41" s="3"/>
      <c r="E41" s="2"/>
      <c r="F41" s="2"/>
    </row>
    <row r="42" ht="15.75" customHeight="1"/>
    <row r="43" ht="15.75" customHeight="1"/>
    <row r="44" ht="15.75" customHeight="1"/>
    <row r="45" ht="15.75" customHeight="1"/>
  </sheetData>
  <sheetProtection/>
  <mergeCells count="2">
    <mergeCell ref="B2:F2"/>
    <mergeCell ref="B39:E39"/>
  </mergeCells>
  <printOptions horizontalCentered="1"/>
  <pageMargins left="0.1968503937007874" right="0.1968503937007874" top="0.5905511811023623" bottom="0.3937007874015748" header="0.3937007874015748" footer="0.196850393700787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FF00"/>
  </sheetPr>
  <dimension ref="B1:L47"/>
  <sheetViews>
    <sheetView view="pageBreakPreview" zoomScaleNormal="85" zoomScaleSheetLayoutView="100" zoomScalePageLayoutView="0" workbookViewId="0" topLeftCell="A1">
      <selection activeCell="A1" sqref="A1"/>
    </sheetView>
  </sheetViews>
  <sheetFormatPr defaultColWidth="9.00390625" defaultRowHeight="15"/>
  <cols>
    <col min="1" max="1" width="3.57421875" style="66" customWidth="1"/>
    <col min="2" max="2" width="4.57421875" style="66" customWidth="1"/>
    <col min="3" max="3" width="6.57421875" style="66" customWidth="1"/>
    <col min="4" max="5" width="18.57421875" style="66" customWidth="1"/>
    <col min="6" max="6" width="14.57421875" style="66" customWidth="1"/>
    <col min="7" max="8" width="12.57421875" style="66" customWidth="1"/>
    <col min="9" max="9" width="9.57421875" style="66" customWidth="1"/>
    <col min="10" max="10" width="7.140625" style="66" customWidth="1"/>
    <col min="11" max="11" width="3.421875" style="66" hidden="1" customWidth="1"/>
    <col min="12" max="12" width="2.57421875" style="66" customWidth="1"/>
    <col min="13" max="15" width="9.28125" style="66" customWidth="1"/>
    <col min="16" max="16384" width="9.00390625" style="66" customWidth="1"/>
  </cols>
  <sheetData>
    <row r="1" spans="8:9" ht="19.5" customHeight="1">
      <c r="H1" s="345" t="s">
        <v>99</v>
      </c>
      <c r="I1" s="345"/>
    </row>
    <row r="2" spans="2:12" ht="19.5" customHeight="1">
      <c r="B2" s="110" t="s">
        <v>100</v>
      </c>
      <c r="H2" s="67"/>
      <c r="I2" s="83" t="s">
        <v>105</v>
      </c>
      <c r="J2" s="85"/>
      <c r="K2" s="87"/>
      <c r="L2" s="87"/>
    </row>
    <row r="3" spans="2:12" ht="19.5" customHeight="1">
      <c r="B3" s="335" t="s">
        <v>53</v>
      </c>
      <c r="C3" s="336"/>
      <c r="D3" s="154"/>
      <c r="E3" s="154" t="s">
        <v>93</v>
      </c>
      <c r="F3" s="155"/>
      <c r="G3" s="156" t="s">
        <v>94</v>
      </c>
      <c r="H3" s="156" t="s">
        <v>101</v>
      </c>
      <c r="I3" s="156" t="s">
        <v>159</v>
      </c>
      <c r="J3" s="86"/>
      <c r="K3" s="87"/>
      <c r="L3" s="87"/>
    </row>
    <row r="4" spans="2:12" ht="18" customHeight="1">
      <c r="B4" s="325" t="s">
        <v>57</v>
      </c>
      <c r="C4" s="325" t="s">
        <v>58</v>
      </c>
      <c r="D4" s="337"/>
      <c r="E4" s="338"/>
      <c r="F4" s="339"/>
      <c r="G4" s="157"/>
      <c r="H4" s="157"/>
      <c r="I4" s="158"/>
      <c r="J4" s="84"/>
      <c r="K4" s="87" t="s">
        <v>102</v>
      </c>
      <c r="L4" s="87"/>
    </row>
    <row r="5" spans="2:12" ht="18" customHeight="1">
      <c r="B5" s="326"/>
      <c r="C5" s="326"/>
      <c r="D5" s="337"/>
      <c r="E5" s="338"/>
      <c r="F5" s="339"/>
      <c r="G5" s="157"/>
      <c r="H5" s="157"/>
      <c r="I5" s="158"/>
      <c r="J5" s="84"/>
      <c r="K5" s="87" t="s">
        <v>103</v>
      </c>
      <c r="L5" s="87"/>
    </row>
    <row r="6" spans="2:12" ht="18" customHeight="1">
      <c r="B6" s="326"/>
      <c r="C6" s="326"/>
      <c r="D6" s="337"/>
      <c r="E6" s="338"/>
      <c r="F6" s="339"/>
      <c r="G6" s="157"/>
      <c r="H6" s="157"/>
      <c r="I6" s="158"/>
      <c r="J6" s="84"/>
      <c r="K6" s="87"/>
      <c r="L6" s="87"/>
    </row>
    <row r="7" spans="2:12" ht="18" customHeight="1">
      <c r="B7" s="326"/>
      <c r="C7" s="326"/>
      <c r="D7" s="337"/>
      <c r="E7" s="338"/>
      <c r="F7" s="339"/>
      <c r="G7" s="157"/>
      <c r="H7" s="157"/>
      <c r="I7" s="158"/>
      <c r="J7" s="84"/>
      <c r="K7" s="87"/>
      <c r="L7" s="87"/>
    </row>
    <row r="8" spans="2:12" ht="18" customHeight="1">
      <c r="B8" s="326"/>
      <c r="C8" s="327"/>
      <c r="D8" s="337"/>
      <c r="E8" s="338"/>
      <c r="F8" s="339"/>
      <c r="G8" s="159"/>
      <c r="H8" s="159"/>
      <c r="I8" s="158"/>
      <c r="J8" s="84"/>
      <c r="K8" s="87"/>
      <c r="L8" s="87"/>
    </row>
    <row r="9" spans="2:12" ht="18" customHeight="1">
      <c r="B9" s="326"/>
      <c r="C9" s="355" t="s">
        <v>106</v>
      </c>
      <c r="D9" s="356"/>
      <c r="E9" s="356"/>
      <c r="F9" s="356"/>
      <c r="G9" s="159">
        <f>SUM(G4:G8)</f>
        <v>0</v>
      </c>
      <c r="H9" s="159">
        <f>SUM(H4:H8)</f>
        <v>0</v>
      </c>
      <c r="I9" s="160"/>
      <c r="J9" s="84"/>
      <c r="K9" s="87"/>
      <c r="L9" s="87"/>
    </row>
    <row r="10" spans="2:12" ht="18" customHeight="1">
      <c r="B10" s="326"/>
      <c r="C10" s="333" t="s">
        <v>110</v>
      </c>
      <c r="D10" s="334"/>
      <c r="E10" s="334"/>
      <c r="F10" s="334"/>
      <c r="G10" s="161">
        <f>SUMIF(I4:I8,"〇",G4:G8)</f>
        <v>0</v>
      </c>
      <c r="H10" s="161">
        <f>SUMIF(I4:I8,"〇",H4:H8)</f>
        <v>0</v>
      </c>
      <c r="I10" s="162"/>
      <c r="J10" s="84"/>
      <c r="K10" s="87"/>
      <c r="L10" s="87"/>
    </row>
    <row r="11" spans="2:12" ht="18" customHeight="1">
      <c r="B11" s="326"/>
      <c r="C11" s="325" t="s">
        <v>60</v>
      </c>
      <c r="D11" s="320"/>
      <c r="E11" s="321"/>
      <c r="F11" s="322"/>
      <c r="G11" s="163"/>
      <c r="H11" s="163">
        <v>0</v>
      </c>
      <c r="I11" s="158"/>
      <c r="J11" s="84"/>
      <c r="K11" s="87"/>
      <c r="L11" s="87"/>
    </row>
    <row r="12" spans="2:12" ht="18" customHeight="1">
      <c r="B12" s="326"/>
      <c r="C12" s="326"/>
      <c r="D12" s="320"/>
      <c r="E12" s="321"/>
      <c r="F12" s="322"/>
      <c r="G12" s="157"/>
      <c r="H12" s="157"/>
      <c r="I12" s="158"/>
      <c r="J12" s="84"/>
      <c r="K12" s="87"/>
      <c r="L12" s="87"/>
    </row>
    <row r="13" spans="2:12" ht="18" customHeight="1">
      <c r="B13" s="326"/>
      <c r="C13" s="326"/>
      <c r="D13" s="320"/>
      <c r="E13" s="321"/>
      <c r="F13" s="322"/>
      <c r="G13" s="157"/>
      <c r="H13" s="157"/>
      <c r="I13" s="158"/>
      <c r="J13" s="84"/>
      <c r="K13" s="87"/>
      <c r="L13" s="87"/>
    </row>
    <row r="14" spans="2:12" ht="18" customHeight="1">
      <c r="B14" s="326"/>
      <c r="C14" s="326"/>
      <c r="D14" s="320"/>
      <c r="E14" s="321"/>
      <c r="F14" s="322"/>
      <c r="G14" s="157"/>
      <c r="H14" s="157"/>
      <c r="I14" s="158"/>
      <c r="J14" s="84"/>
      <c r="K14" s="87"/>
      <c r="L14" s="87"/>
    </row>
    <row r="15" spans="2:12" ht="18" customHeight="1">
      <c r="B15" s="326"/>
      <c r="C15" s="327"/>
      <c r="D15" s="320"/>
      <c r="E15" s="321"/>
      <c r="F15" s="322"/>
      <c r="G15" s="159"/>
      <c r="H15" s="159"/>
      <c r="I15" s="158"/>
      <c r="J15" s="84"/>
      <c r="K15" s="87"/>
      <c r="L15" s="87"/>
    </row>
    <row r="16" spans="2:12" ht="18" customHeight="1">
      <c r="B16" s="326"/>
      <c r="C16" s="357" t="s">
        <v>108</v>
      </c>
      <c r="D16" s="358"/>
      <c r="E16" s="358"/>
      <c r="F16" s="358"/>
      <c r="G16" s="159">
        <f>SUM(G11:G15)</f>
        <v>0</v>
      </c>
      <c r="H16" s="159">
        <f>SUM(H11:H15)</f>
        <v>0</v>
      </c>
      <c r="I16" s="160"/>
      <c r="J16" s="84"/>
      <c r="K16" s="87"/>
      <c r="L16" s="87"/>
    </row>
    <row r="17" spans="2:12" ht="18" customHeight="1">
      <c r="B17" s="326"/>
      <c r="C17" s="333" t="s">
        <v>110</v>
      </c>
      <c r="D17" s="334"/>
      <c r="E17" s="334"/>
      <c r="F17" s="334"/>
      <c r="G17" s="161">
        <f>SUMIF(I11:I15,"〇",G11:G15)</f>
        <v>0</v>
      </c>
      <c r="H17" s="161">
        <f>SUMIF(I11:I15,"〇",H11:H15)</f>
        <v>0</v>
      </c>
      <c r="I17" s="162"/>
      <c r="J17" s="84"/>
      <c r="K17" s="87"/>
      <c r="L17" s="87"/>
    </row>
    <row r="18" spans="2:12" ht="18" customHeight="1">
      <c r="B18" s="326"/>
      <c r="C18" s="330" t="s">
        <v>63</v>
      </c>
      <c r="D18" s="320"/>
      <c r="E18" s="321"/>
      <c r="F18" s="322"/>
      <c r="G18" s="163"/>
      <c r="H18" s="163"/>
      <c r="I18" s="158"/>
      <c r="J18" s="84"/>
      <c r="K18" s="87"/>
      <c r="L18" s="87"/>
    </row>
    <row r="19" spans="2:12" ht="18" customHeight="1">
      <c r="B19" s="326"/>
      <c r="C19" s="331"/>
      <c r="D19" s="320"/>
      <c r="E19" s="321"/>
      <c r="F19" s="322"/>
      <c r="G19" s="157"/>
      <c r="H19" s="157"/>
      <c r="I19" s="158"/>
      <c r="J19" s="84"/>
      <c r="K19" s="87"/>
      <c r="L19" s="87"/>
    </row>
    <row r="20" spans="2:12" ht="18" customHeight="1">
      <c r="B20" s="326"/>
      <c r="C20" s="331"/>
      <c r="D20" s="320"/>
      <c r="E20" s="321"/>
      <c r="F20" s="322"/>
      <c r="G20" s="157"/>
      <c r="H20" s="157"/>
      <c r="I20" s="158"/>
      <c r="J20" s="84"/>
      <c r="K20" s="87"/>
      <c r="L20" s="87"/>
    </row>
    <row r="21" spans="2:12" ht="18" customHeight="1">
      <c r="B21" s="326"/>
      <c r="C21" s="331"/>
      <c r="D21" s="320"/>
      <c r="E21" s="321"/>
      <c r="F21" s="322"/>
      <c r="G21" s="157"/>
      <c r="H21" s="157"/>
      <c r="I21" s="158"/>
      <c r="J21" s="84"/>
      <c r="K21" s="87"/>
      <c r="L21" s="87"/>
    </row>
    <row r="22" spans="2:12" ht="18" customHeight="1">
      <c r="B22" s="326"/>
      <c r="C22" s="332"/>
      <c r="D22" s="320"/>
      <c r="E22" s="321"/>
      <c r="F22" s="322"/>
      <c r="G22" s="159"/>
      <c r="H22" s="159"/>
      <c r="I22" s="158"/>
      <c r="J22" s="84"/>
      <c r="K22" s="87"/>
      <c r="L22" s="87"/>
    </row>
    <row r="23" spans="2:12" ht="18" customHeight="1">
      <c r="B23" s="326"/>
      <c r="C23" s="340" t="s">
        <v>107</v>
      </c>
      <c r="D23" s="341"/>
      <c r="E23" s="341"/>
      <c r="F23" s="341"/>
      <c r="G23" s="159">
        <f>SUM(G18:G22)</f>
        <v>0</v>
      </c>
      <c r="H23" s="159">
        <f>SUM(H18:H22)</f>
        <v>0</v>
      </c>
      <c r="I23" s="160"/>
      <c r="J23" s="84"/>
      <c r="K23" s="87"/>
      <c r="L23" s="87"/>
    </row>
    <row r="24" spans="2:12" ht="18" customHeight="1">
      <c r="B24" s="327"/>
      <c r="C24" s="333" t="s">
        <v>110</v>
      </c>
      <c r="D24" s="334"/>
      <c r="E24" s="334"/>
      <c r="F24" s="334"/>
      <c r="G24" s="161">
        <f>SUMIF(I18:I22,"〇",G18:G22)</f>
        <v>0</v>
      </c>
      <c r="H24" s="161">
        <f>SUMIF(I18:I22,"〇",H18:H22)</f>
        <v>0</v>
      </c>
      <c r="I24" s="162"/>
      <c r="J24" s="84"/>
      <c r="K24" s="87"/>
      <c r="L24" s="87"/>
    </row>
    <row r="25" spans="2:12" ht="18" customHeight="1">
      <c r="B25" s="346" t="s">
        <v>65</v>
      </c>
      <c r="C25" s="347"/>
      <c r="D25" s="347"/>
      <c r="E25" s="347"/>
      <c r="F25" s="348"/>
      <c r="G25" s="164">
        <f>G23+G16+G9</f>
        <v>0</v>
      </c>
      <c r="H25" s="164">
        <f>H23+H16+H9</f>
        <v>0</v>
      </c>
      <c r="I25" s="165"/>
      <c r="J25" s="84"/>
      <c r="K25" s="87"/>
      <c r="L25" s="87"/>
    </row>
    <row r="26" spans="2:12" ht="18" customHeight="1">
      <c r="B26" s="342" t="s">
        <v>113</v>
      </c>
      <c r="C26" s="343"/>
      <c r="D26" s="343"/>
      <c r="E26" s="343"/>
      <c r="F26" s="344"/>
      <c r="G26" s="161">
        <f>G24+G17+G10</f>
        <v>0</v>
      </c>
      <c r="H26" s="161">
        <f>H24+H17+H10</f>
        <v>0</v>
      </c>
      <c r="I26" s="166"/>
      <c r="J26" s="84"/>
      <c r="K26" s="87"/>
      <c r="L26" s="87"/>
    </row>
    <row r="27" spans="2:12" ht="18" customHeight="1">
      <c r="B27" s="325" t="s">
        <v>95</v>
      </c>
      <c r="C27" s="330" t="s">
        <v>131</v>
      </c>
      <c r="D27" s="320"/>
      <c r="E27" s="321"/>
      <c r="F27" s="322"/>
      <c r="G27" s="157"/>
      <c r="H27" s="157"/>
      <c r="I27" s="158"/>
      <c r="J27" s="84"/>
      <c r="K27" s="87"/>
      <c r="L27" s="87"/>
    </row>
    <row r="28" spans="2:12" ht="18" customHeight="1">
      <c r="B28" s="326"/>
      <c r="C28" s="331"/>
      <c r="D28" s="320"/>
      <c r="E28" s="321"/>
      <c r="F28" s="322"/>
      <c r="G28" s="157"/>
      <c r="H28" s="157"/>
      <c r="I28" s="158"/>
      <c r="J28" s="84"/>
      <c r="K28" s="87"/>
      <c r="L28" s="87"/>
    </row>
    <row r="29" spans="2:12" ht="18" customHeight="1">
      <c r="B29" s="326"/>
      <c r="C29" s="331"/>
      <c r="D29" s="320"/>
      <c r="E29" s="321"/>
      <c r="F29" s="322"/>
      <c r="G29" s="157"/>
      <c r="H29" s="157"/>
      <c r="I29" s="158"/>
      <c r="J29" s="84"/>
      <c r="K29" s="87"/>
      <c r="L29" s="87"/>
    </row>
    <row r="30" spans="2:12" ht="18" customHeight="1">
      <c r="B30" s="326"/>
      <c r="C30" s="331"/>
      <c r="D30" s="320"/>
      <c r="E30" s="321"/>
      <c r="F30" s="322"/>
      <c r="G30" s="157"/>
      <c r="H30" s="157"/>
      <c r="I30" s="158"/>
      <c r="J30" s="84"/>
      <c r="K30" s="87"/>
      <c r="L30" s="87"/>
    </row>
    <row r="31" spans="2:12" ht="18" customHeight="1">
      <c r="B31" s="326"/>
      <c r="C31" s="332"/>
      <c r="D31" s="320"/>
      <c r="E31" s="321"/>
      <c r="F31" s="322"/>
      <c r="G31" s="159"/>
      <c r="H31" s="159"/>
      <c r="I31" s="158"/>
      <c r="J31" s="84"/>
      <c r="K31" s="87"/>
      <c r="L31" s="87"/>
    </row>
    <row r="32" spans="2:12" ht="18" customHeight="1">
      <c r="B32" s="326"/>
      <c r="C32" s="328" t="s">
        <v>160</v>
      </c>
      <c r="D32" s="329"/>
      <c r="E32" s="329"/>
      <c r="F32" s="329"/>
      <c r="G32" s="159">
        <f>SUM(G27:G31)</f>
        <v>0</v>
      </c>
      <c r="H32" s="159">
        <f>SUM(H27:H31)</f>
        <v>0</v>
      </c>
      <c r="I32" s="160"/>
      <c r="J32" s="84"/>
      <c r="K32" s="87"/>
      <c r="L32" s="87"/>
    </row>
    <row r="33" spans="2:12" ht="18" customHeight="1">
      <c r="B33" s="326"/>
      <c r="C33" s="323" t="s">
        <v>111</v>
      </c>
      <c r="D33" s="324"/>
      <c r="E33" s="324"/>
      <c r="F33" s="324"/>
      <c r="G33" s="161">
        <f>SUMIF(I27:I31,"〇",G27:G31)</f>
        <v>0</v>
      </c>
      <c r="H33" s="161">
        <f>SUMIF(I27:I31,"〇",H27:H31)</f>
        <v>0</v>
      </c>
      <c r="I33" s="162"/>
      <c r="J33" s="84"/>
      <c r="K33" s="87"/>
      <c r="L33" s="87"/>
    </row>
    <row r="34" spans="2:12" ht="18" customHeight="1">
      <c r="B34" s="326"/>
      <c r="C34" s="330" t="s">
        <v>130</v>
      </c>
      <c r="D34" s="320"/>
      <c r="E34" s="321"/>
      <c r="F34" s="322"/>
      <c r="G34" s="163"/>
      <c r="H34" s="163"/>
      <c r="I34" s="158"/>
      <c r="J34" s="84"/>
      <c r="K34" s="87"/>
      <c r="L34" s="87"/>
    </row>
    <row r="35" spans="2:12" ht="18" customHeight="1">
      <c r="B35" s="326"/>
      <c r="C35" s="331"/>
      <c r="D35" s="320"/>
      <c r="E35" s="321"/>
      <c r="F35" s="322"/>
      <c r="G35" s="157"/>
      <c r="H35" s="157"/>
      <c r="I35" s="158"/>
      <c r="J35" s="84"/>
      <c r="K35" s="87"/>
      <c r="L35" s="87"/>
    </row>
    <row r="36" spans="2:12" ht="18" customHeight="1">
      <c r="B36" s="326"/>
      <c r="C36" s="331"/>
      <c r="D36" s="320"/>
      <c r="E36" s="321"/>
      <c r="F36" s="322"/>
      <c r="G36" s="157"/>
      <c r="H36" s="157"/>
      <c r="I36" s="158"/>
      <c r="J36" s="84"/>
      <c r="K36" s="87"/>
      <c r="L36" s="87"/>
    </row>
    <row r="37" spans="2:12" ht="18" customHeight="1">
      <c r="B37" s="326"/>
      <c r="C37" s="331"/>
      <c r="D37" s="320"/>
      <c r="E37" s="321"/>
      <c r="F37" s="322"/>
      <c r="G37" s="157"/>
      <c r="H37" s="157"/>
      <c r="I37" s="158"/>
      <c r="J37" s="84"/>
      <c r="K37" s="87"/>
      <c r="L37" s="87"/>
    </row>
    <row r="38" spans="2:12" ht="18" customHeight="1">
      <c r="B38" s="326"/>
      <c r="C38" s="332"/>
      <c r="D38" s="320"/>
      <c r="E38" s="321"/>
      <c r="F38" s="322"/>
      <c r="G38" s="159"/>
      <c r="H38" s="159"/>
      <c r="I38" s="158"/>
      <c r="J38" s="84"/>
      <c r="K38" s="87"/>
      <c r="L38" s="87"/>
    </row>
    <row r="39" spans="2:12" ht="18" customHeight="1">
      <c r="B39" s="326"/>
      <c r="C39" s="328" t="s">
        <v>161</v>
      </c>
      <c r="D39" s="329"/>
      <c r="E39" s="329"/>
      <c r="F39" s="329"/>
      <c r="G39" s="159">
        <f>SUM(G34:G38)</f>
        <v>0</v>
      </c>
      <c r="H39" s="159">
        <f>SUM(H34:H38)</f>
        <v>0</v>
      </c>
      <c r="I39" s="160"/>
      <c r="J39" s="84"/>
      <c r="K39" s="87"/>
      <c r="L39" s="87"/>
    </row>
    <row r="40" spans="2:12" ht="18" customHeight="1">
      <c r="B40" s="327"/>
      <c r="C40" s="323" t="s">
        <v>111</v>
      </c>
      <c r="D40" s="324"/>
      <c r="E40" s="324"/>
      <c r="F40" s="324"/>
      <c r="G40" s="161">
        <f>SUMIF(I34:I38,"〇",G34:G38)</f>
        <v>0</v>
      </c>
      <c r="H40" s="161">
        <f>SUMIF(I34:I38,"〇",H34:H38)</f>
        <v>0</v>
      </c>
      <c r="I40" s="162"/>
      <c r="J40" s="84"/>
      <c r="K40" s="87"/>
      <c r="L40" s="87"/>
    </row>
    <row r="41" spans="2:12" ht="18" customHeight="1">
      <c r="B41" s="346" t="s">
        <v>65</v>
      </c>
      <c r="C41" s="347"/>
      <c r="D41" s="347"/>
      <c r="E41" s="347"/>
      <c r="F41" s="348"/>
      <c r="G41" s="159">
        <f>G39+G32</f>
        <v>0</v>
      </c>
      <c r="H41" s="159">
        <f>H39+H32</f>
        <v>0</v>
      </c>
      <c r="I41" s="165"/>
      <c r="J41" s="84"/>
      <c r="K41" s="87"/>
      <c r="L41" s="87"/>
    </row>
    <row r="42" spans="2:12" ht="18" customHeight="1" thickBot="1">
      <c r="B42" s="349" t="s">
        <v>109</v>
      </c>
      <c r="C42" s="350"/>
      <c r="D42" s="350"/>
      <c r="E42" s="350"/>
      <c r="F42" s="351"/>
      <c r="G42" s="167">
        <f>G40+G33</f>
        <v>0</v>
      </c>
      <c r="H42" s="167">
        <f>H40+H33</f>
        <v>0</v>
      </c>
      <c r="I42" s="168"/>
      <c r="J42" s="84"/>
      <c r="K42" s="87"/>
      <c r="L42" s="87"/>
    </row>
    <row r="43" spans="2:12" ht="18" customHeight="1" thickTop="1">
      <c r="B43" s="352" t="s">
        <v>21</v>
      </c>
      <c r="C43" s="353"/>
      <c r="D43" s="353"/>
      <c r="E43" s="353"/>
      <c r="F43" s="354"/>
      <c r="G43" s="164">
        <f>G41+G25</f>
        <v>0</v>
      </c>
      <c r="H43" s="164">
        <f>H41+H25</f>
        <v>0</v>
      </c>
      <c r="I43" s="169">
        <f>H43-G43</f>
        <v>0</v>
      </c>
      <c r="J43" s="84"/>
      <c r="K43" s="87"/>
      <c r="L43" s="87"/>
    </row>
    <row r="44" spans="2:12" ht="18" customHeight="1">
      <c r="B44" s="342" t="s">
        <v>112</v>
      </c>
      <c r="C44" s="343"/>
      <c r="D44" s="343"/>
      <c r="E44" s="343"/>
      <c r="F44" s="344"/>
      <c r="G44" s="161">
        <f>G42+G26</f>
        <v>0</v>
      </c>
      <c r="H44" s="161">
        <f>H42+H26</f>
        <v>0</v>
      </c>
      <c r="I44" s="170">
        <f>H44-G44</f>
        <v>0</v>
      </c>
      <c r="J44" s="84"/>
      <c r="K44" s="87"/>
      <c r="L44" s="87"/>
    </row>
    <row r="45" spans="2:12" ht="18" customHeight="1">
      <c r="B45" s="1" t="s">
        <v>98</v>
      </c>
      <c r="C45" s="1"/>
      <c r="D45" s="1"/>
      <c r="E45" s="1"/>
      <c r="F45" s="1"/>
      <c r="G45" s="1"/>
      <c r="H45" s="1"/>
      <c r="I45" s="1"/>
      <c r="K45" s="87"/>
      <c r="L45" s="87"/>
    </row>
    <row r="46" spans="2:12" ht="18" customHeight="1">
      <c r="B46" s="1" t="s">
        <v>164</v>
      </c>
      <c r="C46" s="1"/>
      <c r="D46" s="1"/>
      <c r="E46" s="1"/>
      <c r="F46" s="1"/>
      <c r="G46" s="1"/>
      <c r="H46" s="1"/>
      <c r="I46" s="1"/>
      <c r="K46" s="87"/>
      <c r="L46" s="87"/>
    </row>
    <row r="47" spans="2:9" ht="18" customHeight="1">
      <c r="B47" s="153" t="s">
        <v>121</v>
      </c>
      <c r="C47" s="153"/>
      <c r="D47" s="1"/>
      <c r="E47" s="1"/>
      <c r="F47" s="1"/>
      <c r="G47" s="1"/>
      <c r="H47" s="1"/>
      <c r="I47" s="1"/>
    </row>
    <row r="48" ht="19.5" customHeight="1"/>
    <row r="49" ht="19.5" customHeight="1"/>
    <row r="50" ht="19.5" customHeight="1"/>
    <row r="51" ht="19.5" customHeight="1"/>
    <row r="52" ht="19.5" customHeight="1"/>
    <row r="53" ht="19.5" customHeight="1"/>
    <row r="54" ht="19.5" customHeight="1"/>
    <row r="55" ht="19.5" customHeight="1"/>
  </sheetData>
  <sheetProtection/>
  <mergeCells count="50">
    <mergeCell ref="B44:F44"/>
    <mergeCell ref="H1:I1"/>
    <mergeCell ref="B25:F25"/>
    <mergeCell ref="B26:F26"/>
    <mergeCell ref="B41:F41"/>
    <mergeCell ref="B42:F42"/>
    <mergeCell ref="B43:F43"/>
    <mergeCell ref="C9:F9"/>
    <mergeCell ref="C11:C15"/>
    <mergeCell ref="C16:F16"/>
    <mergeCell ref="C18:C22"/>
    <mergeCell ref="C23:F23"/>
    <mergeCell ref="D6:F6"/>
    <mergeCell ref="D7:F7"/>
    <mergeCell ref="D8:F8"/>
    <mergeCell ref="D11:F11"/>
    <mergeCell ref="C10:F10"/>
    <mergeCell ref="D19:F19"/>
    <mergeCell ref="C17:F17"/>
    <mergeCell ref="D20:F20"/>
    <mergeCell ref="B3:C3"/>
    <mergeCell ref="D4:F4"/>
    <mergeCell ref="D5:F5"/>
    <mergeCell ref="C4:C8"/>
    <mergeCell ref="B4:B24"/>
    <mergeCell ref="D12:F12"/>
    <mergeCell ref="D13:F13"/>
    <mergeCell ref="D14:F14"/>
    <mergeCell ref="D15:F15"/>
    <mergeCell ref="D18:F18"/>
    <mergeCell ref="C32:F32"/>
    <mergeCell ref="C34:C38"/>
    <mergeCell ref="D34:F34"/>
    <mergeCell ref="D35:F35"/>
    <mergeCell ref="D21:F21"/>
    <mergeCell ref="D22:F22"/>
    <mergeCell ref="D27:F27"/>
    <mergeCell ref="D28:F28"/>
    <mergeCell ref="C24:F24"/>
    <mergeCell ref="C27:C31"/>
    <mergeCell ref="D36:F36"/>
    <mergeCell ref="C40:F40"/>
    <mergeCell ref="B27:B40"/>
    <mergeCell ref="C39:F39"/>
    <mergeCell ref="D37:F37"/>
    <mergeCell ref="D38:F38"/>
    <mergeCell ref="D29:F29"/>
    <mergeCell ref="D30:F30"/>
    <mergeCell ref="D31:F31"/>
    <mergeCell ref="C33:F33"/>
  </mergeCells>
  <dataValidations count="1">
    <dataValidation type="list" allowBlank="1" showInputMessage="1" showErrorMessage="1" sqref="I4:I8 I11:I15 I18:I22 I27:I31 I34:I38">
      <formula1>$K$4:$K$5</formula1>
    </dataValidation>
  </dataValidations>
  <printOptions/>
  <pageMargins left="0.1968503937007874" right="0.1968503937007874" top="0.2755905511811024" bottom="0.2362204724409449" header="0.1968503937007874" footer="0.1968503937007874"/>
  <pageSetup cellComments="asDisplayed"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00B0F0"/>
  </sheetPr>
  <dimension ref="A1:F37"/>
  <sheetViews>
    <sheetView view="pageBreakPreview" zoomScaleSheetLayoutView="100" workbookViewId="0" topLeftCell="A1">
      <selection activeCell="A1" sqref="A1"/>
    </sheetView>
  </sheetViews>
  <sheetFormatPr defaultColWidth="9.00390625" defaultRowHeight="15"/>
  <cols>
    <col min="1" max="1" width="3.57421875" style="66" customWidth="1"/>
    <col min="2" max="3" width="9.00390625" style="66" customWidth="1"/>
    <col min="4" max="4" width="10.57421875" style="66" customWidth="1"/>
    <col min="5" max="5" width="34.57421875" style="66" customWidth="1"/>
    <col min="6" max="6" width="17.57421875" style="66" customWidth="1"/>
    <col min="7" max="16384" width="9.00390625" style="66" customWidth="1"/>
  </cols>
  <sheetData>
    <row r="1" spans="2:6" ht="19.5" customHeight="1">
      <c r="B1" s="98"/>
      <c r="C1" s="98"/>
      <c r="D1" s="98"/>
      <c r="E1" s="98"/>
      <c r="F1" s="98"/>
    </row>
    <row r="2" ht="19.5" customHeight="1">
      <c r="F2" s="67" t="s">
        <v>47</v>
      </c>
    </row>
    <row r="3" spans="1:6" ht="19.5" customHeight="1">
      <c r="A3" s="202" t="s">
        <v>165</v>
      </c>
      <c r="B3" s="202"/>
      <c r="C3" s="202"/>
      <c r="D3" s="202"/>
      <c r="E3" s="202"/>
      <c r="F3" s="202"/>
    </row>
    <row r="4" ht="19.5" customHeight="1">
      <c r="F4" s="67"/>
    </row>
    <row r="5" ht="19.5" customHeight="1">
      <c r="F5" s="67" t="s">
        <v>123</v>
      </c>
    </row>
    <row r="6" ht="19.5" customHeight="1">
      <c r="F6" s="67"/>
    </row>
    <row r="7" spans="2:6" ht="19.5" customHeight="1">
      <c r="B7" s="66" t="s">
        <v>49</v>
      </c>
      <c r="F7" s="67"/>
    </row>
    <row r="8" ht="19.5" customHeight="1">
      <c r="F8" s="67"/>
    </row>
    <row r="9" spans="5:6" ht="19.5" customHeight="1">
      <c r="E9" s="66" t="s">
        <v>166</v>
      </c>
      <c r="F9" s="100"/>
    </row>
    <row r="10" ht="19.5" customHeight="1">
      <c r="F10" s="67" t="s">
        <v>50</v>
      </c>
    </row>
    <row r="11" ht="19.5" customHeight="1">
      <c r="F11" s="67"/>
    </row>
    <row r="12" spans="2:6" ht="19.5" customHeight="1">
      <c r="B12" s="66" t="s">
        <v>122</v>
      </c>
      <c r="F12" s="67"/>
    </row>
    <row r="13" ht="19.5" customHeight="1">
      <c r="F13" s="67"/>
    </row>
    <row r="14" spans="2:6" ht="19.5" customHeight="1">
      <c r="B14" s="66" t="s">
        <v>51</v>
      </c>
      <c r="F14" s="67"/>
    </row>
    <row r="15" ht="19.5" customHeight="1"/>
    <row r="16" spans="2:6" ht="30" customHeight="1">
      <c r="B16" s="206" t="s">
        <v>167</v>
      </c>
      <c r="C16" s="207"/>
      <c r="D16" s="101" t="s">
        <v>53</v>
      </c>
      <c r="E16" s="171" t="s">
        <v>54</v>
      </c>
      <c r="F16" s="101" t="s">
        <v>55</v>
      </c>
    </row>
    <row r="17" spans="2:6" ht="19.5" customHeight="1">
      <c r="B17" s="103" t="s">
        <v>56</v>
      </c>
      <c r="C17" s="104" t="s">
        <v>57</v>
      </c>
      <c r="D17" s="104" t="s">
        <v>58</v>
      </c>
      <c r="E17" s="208" t="s">
        <v>126</v>
      </c>
      <c r="F17" s="359">
        <v>210000</v>
      </c>
    </row>
    <row r="18" spans="2:6" ht="19.5" customHeight="1">
      <c r="B18" s="105" t="s">
        <v>168</v>
      </c>
      <c r="C18" s="106"/>
      <c r="D18" s="106"/>
      <c r="E18" s="209"/>
      <c r="F18" s="360"/>
    </row>
    <row r="19" spans="2:6" ht="19.5" customHeight="1">
      <c r="B19" s="105"/>
      <c r="C19" s="106"/>
      <c r="D19" s="106"/>
      <c r="E19" s="209"/>
      <c r="F19" s="360"/>
    </row>
    <row r="20" spans="2:6" ht="19.5" customHeight="1">
      <c r="B20" s="105"/>
      <c r="C20" s="106"/>
      <c r="D20" s="106"/>
      <c r="E20" s="209"/>
      <c r="F20" s="360"/>
    </row>
    <row r="21" spans="2:6" ht="19.5" customHeight="1">
      <c r="B21" s="105"/>
      <c r="C21" s="106"/>
      <c r="D21" s="106"/>
      <c r="E21" s="209"/>
      <c r="F21" s="361"/>
    </row>
    <row r="22" spans="2:6" ht="19.5" customHeight="1">
      <c r="B22" s="105"/>
      <c r="C22" s="106"/>
      <c r="D22" s="104" t="s">
        <v>169</v>
      </c>
      <c r="E22" s="208" t="s">
        <v>170</v>
      </c>
      <c r="F22" s="359">
        <v>250000</v>
      </c>
    </row>
    <row r="23" spans="2:6" ht="19.5" customHeight="1">
      <c r="B23" s="105"/>
      <c r="C23" s="106"/>
      <c r="D23" s="107"/>
      <c r="E23" s="213"/>
      <c r="F23" s="361"/>
    </row>
    <row r="24" spans="2:6" ht="19.5" customHeight="1">
      <c r="B24" s="105"/>
      <c r="C24" s="106"/>
      <c r="D24" s="214" t="s">
        <v>162</v>
      </c>
      <c r="E24" s="214" t="s">
        <v>64</v>
      </c>
      <c r="F24" s="359">
        <v>57000</v>
      </c>
    </row>
    <row r="25" spans="2:6" ht="19.5" customHeight="1">
      <c r="B25" s="105"/>
      <c r="C25" s="106"/>
      <c r="D25" s="215"/>
      <c r="E25" s="217"/>
      <c r="F25" s="360"/>
    </row>
    <row r="26" spans="2:6" ht="19.5" customHeight="1">
      <c r="B26" s="105"/>
      <c r="C26" s="106"/>
      <c r="D26" s="215"/>
      <c r="E26" s="217"/>
      <c r="F26" s="360"/>
    </row>
    <row r="27" spans="2:6" ht="19.5" customHeight="1">
      <c r="B27" s="105"/>
      <c r="C27" s="107"/>
      <c r="D27" s="216"/>
      <c r="E27" s="218"/>
      <c r="F27" s="361"/>
    </row>
    <row r="28" spans="2:6" ht="19.5" customHeight="1">
      <c r="B28" s="108"/>
      <c r="C28" s="220" t="s">
        <v>124</v>
      </c>
      <c r="D28" s="220"/>
      <c r="E28" s="221"/>
      <c r="F28" s="68">
        <f>SUM(F17:F27)</f>
        <v>517000</v>
      </c>
    </row>
    <row r="29" spans="2:6" ht="19.5" customHeight="1">
      <c r="B29" s="109" t="s">
        <v>66</v>
      </c>
      <c r="C29" s="104" t="s">
        <v>171</v>
      </c>
      <c r="D29" s="222" t="s">
        <v>172</v>
      </c>
      <c r="E29" s="214" t="s">
        <v>127</v>
      </c>
      <c r="F29" s="359">
        <v>80000</v>
      </c>
    </row>
    <row r="30" spans="2:6" ht="19.5" customHeight="1">
      <c r="B30" s="105" t="s">
        <v>173</v>
      </c>
      <c r="C30" s="106" t="s">
        <v>73</v>
      </c>
      <c r="D30" s="223"/>
      <c r="E30" s="217"/>
      <c r="F30" s="360"/>
    </row>
    <row r="31" spans="2:6" ht="19.5" customHeight="1">
      <c r="B31" s="105"/>
      <c r="C31" s="106"/>
      <c r="D31" s="224"/>
      <c r="E31" s="218"/>
      <c r="F31" s="361"/>
    </row>
    <row r="32" spans="2:6" ht="19.5" customHeight="1">
      <c r="B32" s="105"/>
      <c r="C32" s="106"/>
      <c r="D32" s="209" t="s">
        <v>75</v>
      </c>
      <c r="E32" s="215" t="s">
        <v>174</v>
      </c>
      <c r="F32" s="359">
        <v>15000</v>
      </c>
    </row>
    <row r="33" spans="2:6" ht="19.5" customHeight="1">
      <c r="B33" s="105"/>
      <c r="C33" s="106"/>
      <c r="D33" s="225"/>
      <c r="E33" s="217"/>
      <c r="F33" s="360"/>
    </row>
    <row r="34" spans="2:6" ht="19.5" customHeight="1">
      <c r="B34" s="105"/>
      <c r="C34" s="106"/>
      <c r="D34" s="225"/>
      <c r="E34" s="217"/>
      <c r="F34" s="360"/>
    </row>
    <row r="35" spans="2:6" ht="19.5" customHeight="1">
      <c r="B35" s="105"/>
      <c r="C35" s="107"/>
      <c r="D35" s="225"/>
      <c r="E35" s="218"/>
      <c r="F35" s="361"/>
    </row>
    <row r="36" spans="2:6" ht="19.5" customHeight="1" thickBot="1">
      <c r="B36" s="114"/>
      <c r="C36" s="219" t="s">
        <v>124</v>
      </c>
      <c r="D36" s="219"/>
      <c r="E36" s="219"/>
      <c r="F36" s="113">
        <f>SUM(F29:F35)</f>
        <v>95000</v>
      </c>
    </row>
    <row r="37" spans="2:6" ht="19.5" customHeight="1" thickTop="1">
      <c r="B37" s="203" t="s">
        <v>175</v>
      </c>
      <c r="C37" s="204"/>
      <c r="D37" s="204"/>
      <c r="E37" s="205"/>
      <c r="F37" s="88">
        <f>F36+F28</f>
        <v>612000</v>
      </c>
    </row>
  </sheetData>
  <sheetProtection/>
  <mergeCells count="18">
    <mergeCell ref="D32:D35"/>
    <mergeCell ref="E32:E35"/>
    <mergeCell ref="F32:F35"/>
    <mergeCell ref="C36:E36"/>
    <mergeCell ref="B37:E37"/>
    <mergeCell ref="D24:D27"/>
    <mergeCell ref="E24:E27"/>
    <mergeCell ref="F24:F27"/>
    <mergeCell ref="C28:E28"/>
    <mergeCell ref="D29:D31"/>
    <mergeCell ref="E29:E31"/>
    <mergeCell ref="F29:F31"/>
    <mergeCell ref="A3:F3"/>
    <mergeCell ref="B16:C16"/>
    <mergeCell ref="E17:E21"/>
    <mergeCell ref="F17:F21"/>
    <mergeCell ref="E22:E23"/>
    <mergeCell ref="F22:F23"/>
  </mergeCells>
  <printOptions/>
  <pageMargins left="0.7" right="0.7" top="0.76"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rgb="FF00B0F0"/>
  </sheetPr>
  <dimension ref="B1:G42"/>
  <sheetViews>
    <sheetView view="pageBreakPreview" zoomScaleSheetLayoutView="100" zoomScalePageLayoutView="0" workbookViewId="0" topLeftCell="A1">
      <selection activeCell="D8" sqref="D8:F8"/>
    </sheetView>
  </sheetViews>
  <sheetFormatPr defaultColWidth="9.00390625" defaultRowHeight="15"/>
  <cols>
    <col min="1" max="1" width="3.57421875" style="66" customWidth="1"/>
    <col min="2" max="2" width="4.57421875" style="66" customWidth="1"/>
    <col min="3" max="3" width="6.57421875" style="66" customWidth="1"/>
    <col min="4" max="4" width="18.7109375" style="66" customWidth="1"/>
    <col min="5" max="5" width="19.57421875" style="66" customWidth="1"/>
    <col min="6" max="6" width="26.7109375" style="66" customWidth="1"/>
    <col min="7" max="7" width="11.57421875" style="66" customWidth="1"/>
    <col min="8" max="16384" width="9.00390625" style="66" customWidth="1"/>
  </cols>
  <sheetData>
    <row r="1" ht="17.25" customHeight="1">
      <c r="G1" s="67" t="s">
        <v>91</v>
      </c>
    </row>
    <row r="2" spans="2:7" ht="19.5" customHeight="1">
      <c r="B2" s="110" t="s">
        <v>92</v>
      </c>
      <c r="G2" s="83" t="s">
        <v>176</v>
      </c>
    </row>
    <row r="3" spans="2:7" ht="19.5" customHeight="1">
      <c r="B3" s="206" t="s">
        <v>53</v>
      </c>
      <c r="C3" s="207"/>
      <c r="D3" s="111"/>
      <c r="E3" s="111" t="s">
        <v>93</v>
      </c>
      <c r="F3" s="172"/>
      <c r="G3" s="101" t="s">
        <v>94</v>
      </c>
    </row>
    <row r="4" spans="2:7" ht="19.5" customHeight="1">
      <c r="B4" s="229" t="s">
        <v>177</v>
      </c>
      <c r="C4" s="242" t="s">
        <v>178</v>
      </c>
      <c r="D4" s="239" t="s">
        <v>179</v>
      </c>
      <c r="E4" s="240"/>
      <c r="F4" s="241"/>
      <c r="G4" s="68">
        <v>210000</v>
      </c>
    </row>
    <row r="5" spans="2:7" ht="19.5" customHeight="1">
      <c r="B5" s="230"/>
      <c r="C5" s="243"/>
      <c r="D5" s="239"/>
      <c r="E5" s="240"/>
      <c r="F5" s="241"/>
      <c r="G5" s="68"/>
    </row>
    <row r="6" spans="2:7" ht="19.5" customHeight="1">
      <c r="B6" s="231"/>
      <c r="C6" s="244"/>
      <c r="D6" s="239"/>
      <c r="E6" s="240"/>
      <c r="F6" s="241"/>
      <c r="G6" s="68"/>
    </row>
    <row r="7" spans="2:7" ht="19.5" customHeight="1">
      <c r="B7" s="231"/>
      <c r="C7" s="244"/>
      <c r="D7" s="239"/>
      <c r="E7" s="240"/>
      <c r="F7" s="241"/>
      <c r="G7" s="68"/>
    </row>
    <row r="8" spans="2:7" ht="19.5" customHeight="1">
      <c r="B8" s="231"/>
      <c r="C8" s="244"/>
      <c r="D8" s="239"/>
      <c r="E8" s="240"/>
      <c r="F8" s="241"/>
      <c r="G8" s="68"/>
    </row>
    <row r="9" spans="2:7" ht="19.5" customHeight="1">
      <c r="B9" s="231"/>
      <c r="C9" s="244"/>
      <c r="D9" s="239"/>
      <c r="E9" s="240"/>
      <c r="F9" s="241"/>
      <c r="G9" s="68"/>
    </row>
    <row r="10" spans="2:7" ht="19.5" customHeight="1">
      <c r="B10" s="231"/>
      <c r="C10" s="245"/>
      <c r="D10" s="239"/>
      <c r="E10" s="240"/>
      <c r="F10" s="241"/>
      <c r="G10" s="68"/>
    </row>
    <row r="11" spans="2:7" ht="19.5" customHeight="1">
      <c r="B11" s="231"/>
      <c r="C11" s="242" t="s">
        <v>60</v>
      </c>
      <c r="D11" s="239" t="s">
        <v>180</v>
      </c>
      <c r="E11" s="240"/>
      <c r="F11" s="241"/>
      <c r="G11" s="68">
        <v>150000</v>
      </c>
    </row>
    <row r="12" spans="2:7" ht="19.5" customHeight="1">
      <c r="B12" s="231"/>
      <c r="C12" s="243"/>
      <c r="D12" s="239" t="s">
        <v>181</v>
      </c>
      <c r="E12" s="240"/>
      <c r="F12" s="241"/>
      <c r="G12" s="68">
        <v>100000</v>
      </c>
    </row>
    <row r="13" spans="2:7" ht="19.5" customHeight="1">
      <c r="B13" s="231"/>
      <c r="C13" s="243"/>
      <c r="D13" s="239"/>
      <c r="E13" s="240"/>
      <c r="F13" s="241"/>
      <c r="G13" s="68"/>
    </row>
    <row r="14" spans="2:7" ht="19.5" customHeight="1">
      <c r="B14" s="231"/>
      <c r="C14" s="243"/>
      <c r="D14" s="239"/>
      <c r="E14" s="240"/>
      <c r="F14" s="241"/>
      <c r="G14" s="68"/>
    </row>
    <row r="15" spans="2:7" ht="19.5" customHeight="1">
      <c r="B15" s="231"/>
      <c r="C15" s="243"/>
      <c r="D15" s="239"/>
      <c r="E15" s="240"/>
      <c r="F15" s="241"/>
      <c r="G15" s="68"/>
    </row>
    <row r="16" spans="2:7" ht="19.5" customHeight="1">
      <c r="B16" s="231"/>
      <c r="C16" s="243"/>
      <c r="D16" s="239"/>
      <c r="E16" s="240"/>
      <c r="F16" s="241"/>
      <c r="G16" s="68"/>
    </row>
    <row r="17" spans="2:7" ht="19.5" customHeight="1">
      <c r="B17" s="231"/>
      <c r="C17" s="245"/>
      <c r="D17" s="239"/>
      <c r="E17" s="240"/>
      <c r="F17" s="241"/>
      <c r="G17" s="68"/>
    </row>
    <row r="18" spans="2:7" ht="19.5" customHeight="1">
      <c r="B18" s="231"/>
      <c r="C18" s="246" t="s">
        <v>63</v>
      </c>
      <c r="D18" s="239" t="s">
        <v>182</v>
      </c>
      <c r="E18" s="240"/>
      <c r="F18" s="241"/>
      <c r="G18" s="68">
        <v>57000</v>
      </c>
    </row>
    <row r="19" spans="2:7" ht="19.5" customHeight="1">
      <c r="B19" s="231"/>
      <c r="C19" s="247"/>
      <c r="D19" s="239" t="s">
        <v>183</v>
      </c>
      <c r="E19" s="240"/>
      <c r="F19" s="241"/>
      <c r="G19" s="68"/>
    </row>
    <row r="20" spans="2:7" ht="19.5" customHeight="1">
      <c r="B20" s="231"/>
      <c r="C20" s="247"/>
      <c r="D20" s="239"/>
      <c r="E20" s="240"/>
      <c r="F20" s="241"/>
      <c r="G20" s="68"/>
    </row>
    <row r="21" spans="2:7" ht="19.5" customHeight="1">
      <c r="B21" s="231"/>
      <c r="C21" s="247"/>
      <c r="D21" s="239"/>
      <c r="E21" s="240"/>
      <c r="F21" s="241"/>
      <c r="G21" s="68"/>
    </row>
    <row r="22" spans="2:7" ht="19.5" customHeight="1">
      <c r="B22" s="231"/>
      <c r="C22" s="247"/>
      <c r="D22" s="239"/>
      <c r="E22" s="240"/>
      <c r="F22" s="241"/>
      <c r="G22" s="68"/>
    </row>
    <row r="23" spans="2:7" ht="19.5" customHeight="1">
      <c r="B23" s="231"/>
      <c r="C23" s="247"/>
      <c r="D23" s="239"/>
      <c r="E23" s="240"/>
      <c r="F23" s="241"/>
      <c r="G23" s="68"/>
    </row>
    <row r="24" spans="2:7" ht="19.5" customHeight="1">
      <c r="B24" s="232"/>
      <c r="C24" s="248"/>
      <c r="D24" s="239"/>
      <c r="E24" s="240"/>
      <c r="F24" s="241"/>
      <c r="G24" s="68"/>
    </row>
    <row r="25" spans="2:7" ht="19.5" customHeight="1">
      <c r="B25" s="249" t="s">
        <v>124</v>
      </c>
      <c r="C25" s="250"/>
      <c r="D25" s="250"/>
      <c r="E25" s="250"/>
      <c r="F25" s="251"/>
      <c r="G25" s="68">
        <f>SUM(G4:G24)</f>
        <v>517000</v>
      </c>
    </row>
    <row r="26" spans="2:7" ht="19.5" customHeight="1">
      <c r="B26" s="229" t="s">
        <v>95</v>
      </c>
      <c r="C26" s="233" t="s">
        <v>96</v>
      </c>
      <c r="D26" s="239" t="s">
        <v>184</v>
      </c>
      <c r="E26" s="240"/>
      <c r="F26" s="241"/>
      <c r="G26" s="68">
        <v>40000</v>
      </c>
    </row>
    <row r="27" spans="2:7" ht="19.5" customHeight="1">
      <c r="B27" s="230"/>
      <c r="C27" s="234"/>
      <c r="D27" s="239" t="s">
        <v>185</v>
      </c>
      <c r="E27" s="240"/>
      <c r="F27" s="241"/>
      <c r="G27" s="68">
        <v>40000</v>
      </c>
    </row>
    <row r="28" spans="2:7" ht="19.5" customHeight="1">
      <c r="B28" s="230"/>
      <c r="C28" s="234"/>
      <c r="D28" s="239"/>
      <c r="E28" s="240"/>
      <c r="F28" s="241"/>
      <c r="G28" s="68"/>
    </row>
    <row r="29" spans="2:7" ht="19.5" customHeight="1">
      <c r="B29" s="230"/>
      <c r="C29" s="234"/>
      <c r="D29" s="239"/>
      <c r="E29" s="240"/>
      <c r="F29" s="241"/>
      <c r="G29" s="68"/>
    </row>
    <row r="30" spans="2:7" ht="19.5" customHeight="1">
      <c r="B30" s="230"/>
      <c r="C30" s="234"/>
      <c r="D30" s="239"/>
      <c r="E30" s="240"/>
      <c r="F30" s="241"/>
      <c r="G30" s="68"/>
    </row>
    <row r="31" spans="2:7" ht="19.5" customHeight="1">
      <c r="B31" s="231"/>
      <c r="C31" s="234"/>
      <c r="D31" s="239"/>
      <c r="E31" s="240"/>
      <c r="F31" s="241"/>
      <c r="G31" s="68"/>
    </row>
    <row r="32" spans="2:7" ht="19.5" customHeight="1">
      <c r="B32" s="231"/>
      <c r="C32" s="235"/>
      <c r="D32" s="239"/>
      <c r="E32" s="240"/>
      <c r="F32" s="241"/>
      <c r="G32" s="68"/>
    </row>
    <row r="33" spans="2:7" ht="19.5" customHeight="1">
      <c r="B33" s="231"/>
      <c r="C33" s="233" t="s">
        <v>97</v>
      </c>
      <c r="D33" s="239" t="s">
        <v>186</v>
      </c>
      <c r="E33" s="240"/>
      <c r="F33" s="241"/>
      <c r="G33" s="68">
        <v>10000</v>
      </c>
    </row>
    <row r="34" spans="2:7" ht="19.5" customHeight="1">
      <c r="B34" s="231"/>
      <c r="C34" s="236"/>
      <c r="D34" s="239" t="s">
        <v>187</v>
      </c>
      <c r="E34" s="240"/>
      <c r="F34" s="241"/>
      <c r="G34" s="68">
        <v>5000</v>
      </c>
    </row>
    <row r="35" spans="2:7" ht="19.5" customHeight="1">
      <c r="B35" s="231"/>
      <c r="C35" s="236"/>
      <c r="D35" s="239"/>
      <c r="E35" s="240"/>
      <c r="F35" s="241"/>
      <c r="G35" s="68"/>
    </row>
    <row r="36" spans="2:7" ht="19.5" customHeight="1">
      <c r="B36" s="231"/>
      <c r="C36" s="236"/>
      <c r="D36" s="239"/>
      <c r="E36" s="240"/>
      <c r="F36" s="241"/>
      <c r="G36" s="68"/>
    </row>
    <row r="37" spans="2:7" ht="19.5" customHeight="1">
      <c r="B37" s="231"/>
      <c r="C37" s="237"/>
      <c r="D37" s="239"/>
      <c r="E37" s="240"/>
      <c r="F37" s="241"/>
      <c r="G37" s="68"/>
    </row>
    <row r="38" spans="2:7" ht="19.5" customHeight="1">
      <c r="B38" s="231"/>
      <c r="C38" s="237"/>
      <c r="D38" s="239"/>
      <c r="E38" s="240"/>
      <c r="F38" s="241"/>
      <c r="G38" s="68"/>
    </row>
    <row r="39" spans="2:7" ht="19.5" customHeight="1">
      <c r="B39" s="232"/>
      <c r="C39" s="238"/>
      <c r="D39" s="239"/>
      <c r="E39" s="240"/>
      <c r="F39" s="241"/>
      <c r="G39" s="68"/>
    </row>
    <row r="40" spans="2:7" ht="19.5" customHeight="1" thickBot="1">
      <c r="B40" s="226" t="s">
        <v>124</v>
      </c>
      <c r="C40" s="227"/>
      <c r="D40" s="227"/>
      <c r="E40" s="227"/>
      <c r="F40" s="228"/>
      <c r="G40" s="113">
        <f>SUM(G26:G39)</f>
        <v>95000</v>
      </c>
    </row>
    <row r="41" spans="2:7" ht="19.5" customHeight="1" thickTop="1">
      <c r="B41" s="203" t="s">
        <v>125</v>
      </c>
      <c r="C41" s="204"/>
      <c r="D41" s="204"/>
      <c r="E41" s="204"/>
      <c r="F41" s="205"/>
      <c r="G41" s="88">
        <f>G40+G25</f>
        <v>612000</v>
      </c>
    </row>
    <row r="42" ht="19.5" customHeight="1">
      <c r="B42" s="1" t="s">
        <v>98</v>
      </c>
    </row>
    <row r="43" ht="19.5" customHeight="1"/>
    <row r="44" ht="19.5" customHeight="1"/>
    <row r="45" ht="19.5" customHeight="1"/>
    <row r="46" ht="19.5" customHeight="1"/>
    <row r="47" ht="19.5" customHeight="1"/>
    <row r="48" ht="19.5" customHeight="1"/>
    <row r="49" ht="19.5" customHeight="1"/>
    <row r="50" ht="19.5" customHeight="1"/>
    <row r="51" ht="19.5" customHeight="1"/>
  </sheetData>
  <sheetProtection/>
  <mergeCells count="46">
    <mergeCell ref="B40:F40"/>
    <mergeCell ref="B41:F41"/>
    <mergeCell ref="C33:C39"/>
    <mergeCell ref="D33:F33"/>
    <mergeCell ref="D34:F34"/>
    <mergeCell ref="D35:F35"/>
    <mergeCell ref="D36:F36"/>
    <mergeCell ref="D37:F37"/>
    <mergeCell ref="D38:F38"/>
    <mergeCell ref="D39:F39"/>
    <mergeCell ref="B25:F25"/>
    <mergeCell ref="B26:B39"/>
    <mergeCell ref="C26:C32"/>
    <mergeCell ref="D26:F26"/>
    <mergeCell ref="D27:F27"/>
    <mergeCell ref="D28:F28"/>
    <mergeCell ref="D29:F29"/>
    <mergeCell ref="D30:F30"/>
    <mergeCell ref="D31:F31"/>
    <mergeCell ref="D32:F32"/>
    <mergeCell ref="C18:C24"/>
    <mergeCell ref="D18:F18"/>
    <mergeCell ref="D19:F19"/>
    <mergeCell ref="D20:F20"/>
    <mergeCell ref="D21:F21"/>
    <mergeCell ref="D22:F22"/>
    <mergeCell ref="D23:F23"/>
    <mergeCell ref="D24:F24"/>
    <mergeCell ref="C11:C17"/>
    <mergeCell ref="D11:F11"/>
    <mergeCell ref="D12:F12"/>
    <mergeCell ref="D13:F13"/>
    <mergeCell ref="D14:F14"/>
    <mergeCell ref="D15:F15"/>
    <mergeCell ref="D16:F16"/>
    <mergeCell ref="D17:F17"/>
    <mergeCell ref="B3:C3"/>
    <mergeCell ref="B4:B24"/>
    <mergeCell ref="C4:C10"/>
    <mergeCell ref="D4:F4"/>
    <mergeCell ref="D5:F5"/>
    <mergeCell ref="D6:F6"/>
    <mergeCell ref="D7:F7"/>
    <mergeCell ref="D8:F8"/>
    <mergeCell ref="D9:F9"/>
    <mergeCell ref="D10:F10"/>
  </mergeCells>
  <printOptions/>
  <pageMargins left="0.5118110236220472" right="0.2362204724409449" top="0.4724409448818898" bottom="0.2362204724409449" header="0.31496062992125984" footer="0.1968503937007874"/>
  <pageSetup cellComments="asDisplayed" horizontalDpi="600" verticalDpi="600" orientation="portrait" paperSize="9" r:id="rId4"/>
  <drawing r:id="rId3"/>
  <legacyDrawing r:id="rId2"/>
</worksheet>
</file>

<file path=xl/worksheets/sheet14.xml><?xml version="1.0" encoding="utf-8"?>
<worksheet xmlns="http://schemas.openxmlformats.org/spreadsheetml/2006/main" xmlns:r="http://schemas.openxmlformats.org/officeDocument/2006/relationships">
  <sheetPr>
    <tabColor rgb="FF00B0F0"/>
  </sheetPr>
  <dimension ref="A1:I43"/>
  <sheetViews>
    <sheetView view="pageBreakPreview" zoomScaleSheetLayoutView="100" zoomScalePageLayoutView="0" workbookViewId="0" topLeftCell="A1">
      <selection activeCell="A1" sqref="A1"/>
    </sheetView>
  </sheetViews>
  <sheetFormatPr defaultColWidth="9.00390625" defaultRowHeight="15"/>
  <cols>
    <col min="1" max="1" width="3.57421875" style="66" customWidth="1"/>
    <col min="2" max="3" width="7.57421875" style="66" customWidth="1"/>
    <col min="4" max="4" width="10.57421875" style="66" customWidth="1"/>
    <col min="5" max="5" width="24.421875" style="66" customWidth="1"/>
    <col min="6" max="8" width="11.57421875" style="66" customWidth="1"/>
    <col min="9" max="9" width="5.28125" style="66" customWidth="1"/>
    <col min="10" max="16384" width="9.00390625" style="66" customWidth="1"/>
  </cols>
  <sheetData>
    <row r="1" spans="2:8" ht="19.5" customHeight="1">
      <c r="B1" s="97"/>
      <c r="C1" s="97"/>
      <c r="D1" s="97"/>
      <c r="E1" s="97"/>
      <c r="F1" s="97"/>
      <c r="G1" s="97"/>
      <c r="H1" s="97"/>
    </row>
    <row r="2" spans="6:8" ht="19.5" customHeight="1">
      <c r="F2" s="67"/>
      <c r="H2" s="67" t="s">
        <v>77</v>
      </c>
    </row>
    <row r="3" spans="1:8" ht="19.5" customHeight="1">
      <c r="A3" s="202" t="s">
        <v>78</v>
      </c>
      <c r="B3" s="202"/>
      <c r="C3" s="202"/>
      <c r="D3" s="202"/>
      <c r="E3" s="202"/>
      <c r="F3" s="202"/>
      <c r="G3" s="202"/>
      <c r="H3" s="202"/>
    </row>
    <row r="4" ht="19.5" customHeight="1">
      <c r="F4" s="67"/>
    </row>
    <row r="5" ht="19.5" customHeight="1">
      <c r="H5" s="67" t="s">
        <v>123</v>
      </c>
    </row>
    <row r="6" ht="19.5" customHeight="1">
      <c r="F6" s="67"/>
    </row>
    <row r="7" spans="2:6" ht="19.5" customHeight="1">
      <c r="B7" s="66" t="s">
        <v>49</v>
      </c>
      <c r="F7" s="67"/>
    </row>
    <row r="8" ht="19.5" customHeight="1">
      <c r="F8" s="67"/>
    </row>
    <row r="9" spans="6:8" ht="19.5" customHeight="1">
      <c r="F9" s="66" t="s">
        <v>188</v>
      </c>
      <c r="H9" s="67"/>
    </row>
    <row r="10" ht="19.5" customHeight="1">
      <c r="H10" s="67" t="s">
        <v>50</v>
      </c>
    </row>
    <row r="11" ht="19.5" customHeight="1">
      <c r="F11" s="67"/>
    </row>
    <row r="12" spans="2:6" ht="19.5" customHeight="1">
      <c r="B12" s="66" t="s">
        <v>122</v>
      </c>
      <c r="F12" s="67"/>
    </row>
    <row r="13" ht="19.5" customHeight="1">
      <c r="F13" s="67"/>
    </row>
    <row r="14" spans="2:6" ht="19.5" customHeight="1">
      <c r="B14" s="66" t="s">
        <v>79</v>
      </c>
      <c r="F14" s="67"/>
    </row>
    <row r="15" ht="19.5" customHeight="1"/>
    <row r="16" spans="2:8" ht="15" customHeight="1">
      <c r="B16" s="257" t="s">
        <v>52</v>
      </c>
      <c r="C16" s="259"/>
      <c r="D16" s="277" t="s">
        <v>53</v>
      </c>
      <c r="E16" s="257" t="s">
        <v>54</v>
      </c>
      <c r="F16" s="118" t="s">
        <v>55</v>
      </c>
      <c r="G16" s="118" t="s">
        <v>55</v>
      </c>
      <c r="H16" s="259" t="s">
        <v>80</v>
      </c>
    </row>
    <row r="17" spans="2:8" ht="15" customHeight="1">
      <c r="B17" s="258"/>
      <c r="C17" s="260"/>
      <c r="D17" s="278"/>
      <c r="E17" s="258"/>
      <c r="F17" s="119" t="s">
        <v>81</v>
      </c>
      <c r="G17" s="119" t="s">
        <v>82</v>
      </c>
      <c r="H17" s="260"/>
    </row>
    <row r="18" spans="2:8" ht="19.5" customHeight="1">
      <c r="B18" s="103" t="s">
        <v>56</v>
      </c>
      <c r="C18" s="104" t="s">
        <v>189</v>
      </c>
      <c r="D18" s="274" t="s">
        <v>190</v>
      </c>
      <c r="E18" s="261" t="s">
        <v>86</v>
      </c>
      <c r="F18" s="362">
        <v>210000</v>
      </c>
      <c r="G18" s="362">
        <v>180000</v>
      </c>
      <c r="H18" s="363" t="s">
        <v>191</v>
      </c>
    </row>
    <row r="19" spans="2:8" ht="19.5" customHeight="1">
      <c r="B19" s="105" t="s">
        <v>192</v>
      </c>
      <c r="C19" s="106"/>
      <c r="D19" s="217"/>
      <c r="E19" s="262"/>
      <c r="F19" s="362"/>
      <c r="G19" s="362"/>
      <c r="H19" s="362"/>
    </row>
    <row r="20" spans="2:8" ht="19.5" customHeight="1">
      <c r="B20" s="105"/>
      <c r="C20" s="106"/>
      <c r="D20" s="217"/>
      <c r="E20" s="262"/>
      <c r="F20" s="364"/>
      <c r="G20" s="364"/>
      <c r="H20" s="364"/>
    </row>
    <row r="21" spans="2:8" ht="19.5" customHeight="1">
      <c r="B21" s="105"/>
      <c r="C21" s="106"/>
      <c r="D21" s="218"/>
      <c r="E21" s="262"/>
      <c r="F21" s="365"/>
      <c r="G21" s="365"/>
      <c r="H21" s="365"/>
    </row>
    <row r="22" spans="2:8" ht="18" customHeight="1">
      <c r="B22" s="105"/>
      <c r="C22" s="106"/>
      <c r="D22" s="274" t="s">
        <v>193</v>
      </c>
      <c r="E22" s="208" t="s">
        <v>62</v>
      </c>
      <c r="F22" s="366">
        <v>250000</v>
      </c>
      <c r="G22" s="366">
        <v>300000</v>
      </c>
      <c r="H22" s="363" t="s">
        <v>194</v>
      </c>
    </row>
    <row r="23" spans="2:8" ht="18" customHeight="1">
      <c r="B23" s="105"/>
      <c r="C23" s="106"/>
      <c r="D23" s="217"/>
      <c r="E23" s="209"/>
      <c r="F23" s="362"/>
      <c r="G23" s="362"/>
      <c r="H23" s="367"/>
    </row>
    <row r="24" spans="2:8" ht="18" customHeight="1">
      <c r="B24" s="105"/>
      <c r="C24" s="106"/>
      <c r="D24" s="217"/>
      <c r="E24" s="209"/>
      <c r="F24" s="364">
        <v>150000</v>
      </c>
      <c r="G24" s="364">
        <v>180000</v>
      </c>
      <c r="H24" s="364">
        <f>G24-F24</f>
        <v>30000</v>
      </c>
    </row>
    <row r="25" spans="2:8" ht="18" customHeight="1">
      <c r="B25" s="105"/>
      <c r="C25" s="106"/>
      <c r="D25" s="218"/>
      <c r="E25" s="213"/>
      <c r="F25" s="365"/>
      <c r="G25" s="365"/>
      <c r="H25" s="365"/>
    </row>
    <row r="26" spans="2:8" ht="18" customHeight="1">
      <c r="B26" s="105"/>
      <c r="C26" s="106"/>
      <c r="D26" s="214" t="s">
        <v>162</v>
      </c>
      <c r="E26" s="263" t="s">
        <v>195</v>
      </c>
      <c r="F26" s="366">
        <v>57000</v>
      </c>
      <c r="G26" s="366">
        <v>57000</v>
      </c>
      <c r="H26" s="363" t="s">
        <v>191</v>
      </c>
    </row>
    <row r="27" spans="2:8" ht="18" customHeight="1">
      <c r="B27" s="105"/>
      <c r="C27" s="106"/>
      <c r="D27" s="215"/>
      <c r="E27" s="264"/>
      <c r="F27" s="362"/>
      <c r="G27" s="362"/>
      <c r="H27" s="362"/>
    </row>
    <row r="28" spans="2:8" ht="18" customHeight="1">
      <c r="B28" s="105"/>
      <c r="C28" s="106"/>
      <c r="D28" s="215"/>
      <c r="E28" s="264"/>
      <c r="F28" s="364"/>
      <c r="G28" s="364"/>
      <c r="H28" s="364"/>
    </row>
    <row r="29" spans="2:8" ht="18" customHeight="1">
      <c r="B29" s="105"/>
      <c r="C29" s="107"/>
      <c r="D29" s="216"/>
      <c r="E29" s="265"/>
      <c r="F29" s="364"/>
      <c r="G29" s="364"/>
      <c r="H29" s="365"/>
    </row>
    <row r="30" spans="2:8" ht="18" customHeight="1">
      <c r="B30" s="106"/>
      <c r="C30" s="266" t="s">
        <v>124</v>
      </c>
      <c r="D30" s="267"/>
      <c r="E30" s="267"/>
      <c r="F30" s="177">
        <f>F26+F22+F18</f>
        <v>517000</v>
      </c>
      <c r="G30" s="177">
        <f>G26+G22+G18</f>
        <v>537000</v>
      </c>
      <c r="H30" s="178" t="s">
        <v>191</v>
      </c>
    </row>
    <row r="31" spans="2:8" ht="18" customHeight="1">
      <c r="B31" s="108"/>
      <c r="C31" s="272"/>
      <c r="D31" s="273"/>
      <c r="E31" s="275"/>
      <c r="F31" s="176">
        <f>F28+F24+F20</f>
        <v>150000</v>
      </c>
      <c r="G31" s="179">
        <f>G28+G24+G20</f>
        <v>180000</v>
      </c>
      <c r="H31" s="176">
        <f>H28+H24+H20</f>
        <v>30000</v>
      </c>
    </row>
    <row r="32" spans="2:8" ht="18" customHeight="1">
      <c r="B32" s="109" t="s">
        <v>196</v>
      </c>
      <c r="C32" s="104" t="s">
        <v>68</v>
      </c>
      <c r="D32" s="222" t="s">
        <v>197</v>
      </c>
      <c r="E32" s="214" t="s">
        <v>127</v>
      </c>
      <c r="F32" s="366">
        <v>80000</v>
      </c>
      <c r="G32" s="366">
        <v>120000</v>
      </c>
      <c r="H32" s="363" t="s">
        <v>191</v>
      </c>
    </row>
    <row r="33" spans="2:8" ht="18" customHeight="1">
      <c r="B33" s="105" t="s">
        <v>71</v>
      </c>
      <c r="C33" s="106" t="s">
        <v>198</v>
      </c>
      <c r="D33" s="223"/>
      <c r="E33" s="215"/>
      <c r="F33" s="362"/>
      <c r="G33" s="362"/>
      <c r="H33" s="367"/>
    </row>
    <row r="34" spans="2:8" ht="18" customHeight="1">
      <c r="B34" s="105"/>
      <c r="C34" s="106"/>
      <c r="D34" s="223"/>
      <c r="E34" s="217"/>
      <c r="F34" s="364">
        <v>40000</v>
      </c>
      <c r="G34" s="364">
        <v>70000</v>
      </c>
      <c r="H34" s="364">
        <f>G34-F34</f>
        <v>30000</v>
      </c>
    </row>
    <row r="35" spans="2:8" ht="18" customHeight="1">
      <c r="B35" s="105"/>
      <c r="C35" s="106"/>
      <c r="D35" s="224"/>
      <c r="E35" s="218"/>
      <c r="F35" s="365"/>
      <c r="G35" s="365"/>
      <c r="H35" s="365"/>
    </row>
    <row r="36" spans="2:8" ht="18" customHeight="1">
      <c r="B36" s="105"/>
      <c r="C36" s="106"/>
      <c r="D36" s="209" t="s">
        <v>199</v>
      </c>
      <c r="E36" s="215" t="s">
        <v>90</v>
      </c>
      <c r="F36" s="366">
        <v>15000</v>
      </c>
      <c r="G36" s="366">
        <v>21000</v>
      </c>
      <c r="H36" s="363" t="s">
        <v>194</v>
      </c>
    </row>
    <row r="37" spans="2:8" ht="18" customHeight="1">
      <c r="B37" s="105"/>
      <c r="C37" s="106"/>
      <c r="D37" s="225"/>
      <c r="E37" s="217"/>
      <c r="F37" s="362"/>
      <c r="G37" s="362"/>
      <c r="H37" s="362"/>
    </row>
    <row r="38" spans="2:9" ht="18" customHeight="1">
      <c r="B38" s="105"/>
      <c r="C38" s="106"/>
      <c r="D38" s="225"/>
      <c r="E38" s="217"/>
      <c r="F38" s="364"/>
      <c r="G38" s="364">
        <v>10000</v>
      </c>
      <c r="H38" s="364">
        <f>G38-F38</f>
        <v>10000</v>
      </c>
      <c r="I38" s="90"/>
    </row>
    <row r="39" spans="2:8" ht="18" customHeight="1">
      <c r="B39" s="105"/>
      <c r="C39" s="107"/>
      <c r="D39" s="225"/>
      <c r="E39" s="218"/>
      <c r="F39" s="364"/>
      <c r="G39" s="364"/>
      <c r="H39" s="365"/>
    </row>
    <row r="40" spans="2:8" ht="18" customHeight="1">
      <c r="B40" s="105"/>
      <c r="C40" s="266" t="s">
        <v>124</v>
      </c>
      <c r="D40" s="267"/>
      <c r="E40" s="267"/>
      <c r="F40" s="177">
        <f>F36+F32</f>
        <v>95000</v>
      </c>
      <c r="G40" s="180">
        <f>G36+G32</f>
        <v>141000</v>
      </c>
      <c r="H40" s="178" t="s">
        <v>194</v>
      </c>
    </row>
    <row r="41" spans="2:8" ht="18" customHeight="1" thickBot="1">
      <c r="B41" s="121"/>
      <c r="C41" s="268"/>
      <c r="D41" s="269"/>
      <c r="E41" s="269"/>
      <c r="F41" s="181">
        <f>F38+F34</f>
        <v>40000</v>
      </c>
      <c r="G41" s="182">
        <f>G38+G34</f>
        <v>80000</v>
      </c>
      <c r="H41" s="181">
        <f>H38+H34</f>
        <v>40000</v>
      </c>
    </row>
    <row r="42" spans="2:8" ht="18" customHeight="1" thickTop="1">
      <c r="B42" s="270" t="s">
        <v>132</v>
      </c>
      <c r="C42" s="271"/>
      <c r="D42" s="271"/>
      <c r="E42" s="271"/>
      <c r="F42" s="183">
        <f>F40+F30</f>
        <v>612000</v>
      </c>
      <c r="G42" s="175">
        <f>G40+G30</f>
        <v>678000</v>
      </c>
      <c r="H42" s="184" t="s">
        <v>194</v>
      </c>
    </row>
    <row r="43" spans="2:8" ht="18" customHeight="1">
      <c r="B43" s="272"/>
      <c r="C43" s="273"/>
      <c r="D43" s="273"/>
      <c r="E43" s="273"/>
      <c r="F43" s="179">
        <f>F41+F31</f>
        <v>190000</v>
      </c>
      <c r="G43" s="176">
        <f>G41+G31</f>
        <v>260000</v>
      </c>
      <c r="H43" s="185">
        <f>H41+H31</f>
        <v>70000</v>
      </c>
    </row>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sheetData>
  <sheetProtection/>
  <mergeCells count="48">
    <mergeCell ref="C40:E41"/>
    <mergeCell ref="B42:E43"/>
    <mergeCell ref="D36:D39"/>
    <mergeCell ref="E36:E39"/>
    <mergeCell ref="F36:F37"/>
    <mergeCell ref="G36:G37"/>
    <mergeCell ref="C30:E31"/>
    <mergeCell ref="D32:D35"/>
    <mergeCell ref="E32:E35"/>
    <mergeCell ref="F32:F33"/>
    <mergeCell ref="G32:G33"/>
    <mergeCell ref="H32:H33"/>
    <mergeCell ref="H26:H27"/>
    <mergeCell ref="F28:F29"/>
    <mergeCell ref="H36:H37"/>
    <mergeCell ref="F38:F39"/>
    <mergeCell ref="G38:G39"/>
    <mergeCell ref="H38:H39"/>
    <mergeCell ref="D22:D25"/>
    <mergeCell ref="E22:E25"/>
    <mergeCell ref="F22:F23"/>
    <mergeCell ref="G22:G23"/>
    <mergeCell ref="H22:H23"/>
    <mergeCell ref="F34:F35"/>
    <mergeCell ref="G34:G35"/>
    <mergeCell ref="H34:H35"/>
    <mergeCell ref="H24:H25"/>
    <mergeCell ref="D26:D29"/>
    <mergeCell ref="E18:E21"/>
    <mergeCell ref="F18:F19"/>
    <mergeCell ref="G28:G29"/>
    <mergeCell ref="H28:H29"/>
    <mergeCell ref="F20:F21"/>
    <mergeCell ref="G20:G21"/>
    <mergeCell ref="H20:H21"/>
    <mergeCell ref="E26:E29"/>
    <mergeCell ref="F26:F27"/>
    <mergeCell ref="G26:G27"/>
    <mergeCell ref="G18:G19"/>
    <mergeCell ref="H18:H19"/>
    <mergeCell ref="F24:F25"/>
    <mergeCell ref="G24:G25"/>
    <mergeCell ref="A3:H3"/>
    <mergeCell ref="B16:C17"/>
    <mergeCell ref="D16:D17"/>
    <mergeCell ref="E16:E17"/>
    <mergeCell ref="H16:H17"/>
    <mergeCell ref="D18:D21"/>
  </mergeCells>
  <printOptions/>
  <pageMargins left="0.7086614173228347" right="0.2362204724409449" top="0.7480314960629921" bottom="0.2755905511811024" header="0.31496062992125984" footer="0.1968503937007874"/>
  <pageSetup cellComments="asDisplayed" horizontalDpi="600" verticalDpi="600" orientation="portrait" paperSize="9" r:id="rId4"/>
  <drawing r:id="rId3"/>
  <legacyDrawing r:id="rId2"/>
</worksheet>
</file>

<file path=xl/worksheets/sheet15.xml><?xml version="1.0" encoding="utf-8"?>
<worksheet xmlns="http://schemas.openxmlformats.org/spreadsheetml/2006/main" xmlns:r="http://schemas.openxmlformats.org/officeDocument/2006/relationships">
  <sheetPr>
    <tabColor rgb="FF00B0F0"/>
  </sheetPr>
  <dimension ref="B1:G41"/>
  <sheetViews>
    <sheetView view="pageBreakPreview" zoomScaleSheetLayoutView="100" zoomScalePageLayoutView="0" workbookViewId="0" topLeftCell="A1">
      <selection activeCell="A1" sqref="A1"/>
    </sheetView>
  </sheetViews>
  <sheetFormatPr defaultColWidth="9.00390625" defaultRowHeight="15"/>
  <cols>
    <col min="1" max="1" width="3.7109375" style="2" customWidth="1"/>
    <col min="2" max="2" width="22.57421875" style="2" customWidth="1"/>
    <col min="3" max="3" width="12.57421875" style="3" customWidth="1"/>
    <col min="4" max="4" width="13.57421875" style="3" customWidth="1"/>
    <col min="5" max="5" width="4.57421875" style="3" customWidth="1"/>
    <col min="6" max="6" width="13.57421875" style="2" customWidth="1"/>
    <col min="7" max="7" width="20.57421875" style="2" customWidth="1"/>
    <col min="8" max="8" width="9.00390625" style="2" customWidth="1"/>
    <col min="9" max="10" width="9.00390625" style="4" customWidth="1"/>
    <col min="11" max="16384" width="9.00390625" style="2" customWidth="1"/>
  </cols>
  <sheetData>
    <row r="1" ht="19.5" customHeight="1">
      <c r="G1" s="124" t="s">
        <v>133</v>
      </c>
    </row>
    <row r="2" spans="2:7" ht="19.5" customHeight="1">
      <c r="B2" s="288" t="s">
        <v>9</v>
      </c>
      <c r="C2" s="288"/>
      <c r="D2" s="288"/>
      <c r="E2" s="288"/>
      <c r="F2" s="288"/>
      <c r="G2" s="288"/>
    </row>
    <row r="3" spans="2:7" ht="19.5" customHeight="1">
      <c r="B3" s="5"/>
      <c r="C3" s="5"/>
      <c r="D3" s="5"/>
      <c r="E3" s="5"/>
      <c r="F3" s="5"/>
      <c r="G3" s="83" t="s">
        <v>176</v>
      </c>
    </row>
    <row r="4" spans="2:7" ht="19.5" customHeight="1">
      <c r="B4" s="125" t="s">
        <v>10</v>
      </c>
      <c r="C4" s="289" t="s">
        <v>18</v>
      </c>
      <c r="D4" s="290"/>
      <c r="E4" s="290"/>
      <c r="F4" s="291"/>
      <c r="G4" s="125" t="s">
        <v>38</v>
      </c>
    </row>
    <row r="5" spans="2:7" ht="19.5" customHeight="1">
      <c r="B5" s="7" t="s">
        <v>200</v>
      </c>
      <c r="C5" s="8" t="s">
        <v>201</v>
      </c>
      <c r="D5" s="9" t="s">
        <v>202</v>
      </c>
      <c r="E5" s="6" t="s">
        <v>203</v>
      </c>
      <c r="F5" s="10">
        <v>44227</v>
      </c>
      <c r="G5" s="70">
        <v>60000</v>
      </c>
    </row>
    <row r="6" spans="2:7" ht="19.5" customHeight="1">
      <c r="B6" s="7"/>
      <c r="C6" s="8"/>
      <c r="D6" s="9" t="s">
        <v>204</v>
      </c>
      <c r="E6" s="6" t="s">
        <v>134</v>
      </c>
      <c r="F6" s="10">
        <v>44255</v>
      </c>
      <c r="G6" s="70">
        <v>60000</v>
      </c>
    </row>
    <row r="7" spans="2:7" ht="19.5" customHeight="1">
      <c r="B7" s="7"/>
      <c r="C7" s="8"/>
      <c r="D7" s="9" t="s">
        <v>205</v>
      </c>
      <c r="E7" s="6" t="s">
        <v>134</v>
      </c>
      <c r="F7" s="10">
        <v>44286</v>
      </c>
      <c r="G7" s="70">
        <v>60000</v>
      </c>
    </row>
    <row r="8" spans="2:7" ht="19.5" customHeight="1">
      <c r="B8" s="7"/>
      <c r="C8" s="8"/>
      <c r="D8" s="12"/>
      <c r="E8" s="6" t="s">
        <v>134</v>
      </c>
      <c r="F8" s="10"/>
      <c r="G8" s="70"/>
    </row>
    <row r="9" spans="2:7" ht="19.5" customHeight="1">
      <c r="B9" s="7"/>
      <c r="C9" s="8"/>
      <c r="D9" s="12"/>
      <c r="E9" s="6" t="s">
        <v>203</v>
      </c>
      <c r="F9" s="10"/>
      <c r="G9" s="70"/>
    </row>
    <row r="10" spans="2:7" ht="19.5" customHeight="1">
      <c r="B10" s="7"/>
      <c r="C10" s="8"/>
      <c r="D10" s="12"/>
      <c r="E10" s="6" t="s">
        <v>203</v>
      </c>
      <c r="F10" s="10"/>
      <c r="G10" s="70"/>
    </row>
    <row r="11" spans="2:7" ht="19.5" customHeight="1">
      <c r="B11" s="7"/>
      <c r="C11" s="8"/>
      <c r="D11" s="12"/>
      <c r="E11" s="6" t="s">
        <v>134</v>
      </c>
      <c r="F11" s="10"/>
      <c r="G11" s="70"/>
    </row>
    <row r="12" spans="2:7" ht="19.5" customHeight="1">
      <c r="B12" s="7"/>
      <c r="C12" s="8"/>
      <c r="D12" s="12"/>
      <c r="E12" s="6" t="s">
        <v>203</v>
      </c>
      <c r="F12" s="10"/>
      <c r="G12" s="70"/>
    </row>
    <row r="13" spans="2:7" ht="19.5" customHeight="1">
      <c r="B13" s="7"/>
      <c r="C13" s="8"/>
      <c r="D13" s="12"/>
      <c r="E13" s="6" t="s">
        <v>134</v>
      </c>
      <c r="F13" s="10"/>
      <c r="G13" s="70"/>
    </row>
    <row r="14" spans="2:7" ht="19.5" customHeight="1">
      <c r="B14" s="7"/>
      <c r="C14" s="8"/>
      <c r="D14" s="12"/>
      <c r="E14" s="6" t="s">
        <v>203</v>
      </c>
      <c r="F14" s="10"/>
      <c r="G14" s="70"/>
    </row>
    <row r="15" spans="2:7" ht="19.5" customHeight="1">
      <c r="B15" s="7"/>
      <c r="C15" s="8"/>
      <c r="D15" s="12"/>
      <c r="E15" s="6" t="s">
        <v>134</v>
      </c>
      <c r="F15" s="10"/>
      <c r="G15" s="70"/>
    </row>
    <row r="16" spans="2:7" ht="19.5" customHeight="1">
      <c r="B16" s="7"/>
      <c r="C16" s="8"/>
      <c r="D16" s="12"/>
      <c r="E16" s="6" t="s">
        <v>134</v>
      </c>
      <c r="F16" s="10"/>
      <c r="G16" s="70"/>
    </row>
    <row r="17" spans="2:7" ht="19.5" customHeight="1">
      <c r="B17" s="7"/>
      <c r="C17" s="8"/>
      <c r="D17" s="12"/>
      <c r="E17" s="6" t="s">
        <v>203</v>
      </c>
      <c r="F17" s="10"/>
      <c r="G17" s="70"/>
    </row>
    <row r="18" spans="2:7" ht="19.5" customHeight="1">
      <c r="B18" s="7"/>
      <c r="C18" s="8"/>
      <c r="D18" s="12"/>
      <c r="E18" s="6" t="s">
        <v>134</v>
      </c>
      <c r="F18" s="10"/>
      <c r="G18" s="70"/>
    </row>
    <row r="19" spans="2:7" ht="19.5" customHeight="1">
      <c r="B19" s="7"/>
      <c r="C19" s="8"/>
      <c r="D19" s="12"/>
      <c r="E19" s="6" t="s">
        <v>134</v>
      </c>
      <c r="F19" s="10"/>
      <c r="G19" s="70"/>
    </row>
    <row r="20" spans="2:7" ht="19.5" customHeight="1">
      <c r="B20" s="7"/>
      <c r="C20" s="8"/>
      <c r="D20" s="12"/>
      <c r="E20" s="6" t="s">
        <v>203</v>
      </c>
      <c r="F20" s="10"/>
      <c r="G20" s="70"/>
    </row>
    <row r="21" spans="2:7" ht="19.5" customHeight="1">
      <c r="B21" s="7"/>
      <c r="C21" s="8"/>
      <c r="D21" s="12"/>
      <c r="E21" s="6" t="s">
        <v>134</v>
      </c>
      <c r="F21" s="10"/>
      <c r="G21" s="70"/>
    </row>
    <row r="22" spans="2:7" ht="19.5" customHeight="1">
      <c r="B22" s="7"/>
      <c r="C22" s="8"/>
      <c r="D22" s="12"/>
      <c r="E22" s="6" t="s">
        <v>203</v>
      </c>
      <c r="F22" s="10"/>
      <c r="G22" s="70"/>
    </row>
    <row r="23" spans="2:7" ht="19.5" customHeight="1">
      <c r="B23" s="7"/>
      <c r="C23" s="8"/>
      <c r="D23" s="12"/>
      <c r="E23" s="6" t="s">
        <v>134</v>
      </c>
      <c r="F23" s="10"/>
      <c r="G23" s="70"/>
    </row>
    <row r="24" spans="2:7" ht="19.5" customHeight="1">
      <c r="B24" s="7"/>
      <c r="C24" s="8"/>
      <c r="D24" s="12"/>
      <c r="E24" s="6" t="s">
        <v>134</v>
      </c>
      <c r="F24" s="10"/>
      <c r="G24" s="70"/>
    </row>
    <row r="25" spans="2:7" ht="19.5" customHeight="1">
      <c r="B25" s="7"/>
      <c r="C25" s="8"/>
      <c r="D25" s="12"/>
      <c r="E25" s="6" t="s">
        <v>134</v>
      </c>
      <c r="F25" s="10"/>
      <c r="G25" s="70"/>
    </row>
    <row r="26" spans="2:7" ht="19.5" customHeight="1">
      <c r="B26" s="7"/>
      <c r="C26" s="8"/>
      <c r="D26" s="12"/>
      <c r="E26" s="6" t="s">
        <v>134</v>
      </c>
      <c r="F26" s="10"/>
      <c r="G26" s="70"/>
    </row>
    <row r="27" spans="2:7" ht="19.5" customHeight="1">
      <c r="B27" s="7"/>
      <c r="C27" s="8"/>
      <c r="D27" s="12"/>
      <c r="E27" s="6" t="s">
        <v>134</v>
      </c>
      <c r="F27" s="10"/>
      <c r="G27" s="70"/>
    </row>
    <row r="28" spans="2:7" ht="19.5" customHeight="1">
      <c r="B28" s="7"/>
      <c r="C28" s="8"/>
      <c r="D28" s="12"/>
      <c r="E28" s="6" t="s">
        <v>203</v>
      </c>
      <c r="F28" s="10"/>
      <c r="G28" s="70"/>
    </row>
    <row r="29" spans="2:7" ht="19.5" customHeight="1">
      <c r="B29" s="7"/>
      <c r="C29" s="8"/>
      <c r="D29" s="12"/>
      <c r="E29" s="6" t="s">
        <v>203</v>
      </c>
      <c r="F29" s="10"/>
      <c r="G29" s="70"/>
    </row>
    <row r="30" spans="2:7" ht="19.5" customHeight="1">
      <c r="B30" s="7"/>
      <c r="C30" s="8"/>
      <c r="D30" s="12"/>
      <c r="E30" s="6" t="s">
        <v>203</v>
      </c>
      <c r="F30" s="10"/>
      <c r="G30" s="70"/>
    </row>
    <row r="31" spans="2:7" ht="19.5" customHeight="1">
      <c r="B31" s="7"/>
      <c r="C31" s="8"/>
      <c r="D31" s="12"/>
      <c r="E31" s="6" t="s">
        <v>134</v>
      </c>
      <c r="F31" s="10"/>
      <c r="G31" s="70"/>
    </row>
    <row r="32" spans="2:7" ht="19.5" customHeight="1">
      <c r="B32" s="7"/>
      <c r="C32" s="8"/>
      <c r="D32" s="12"/>
      <c r="E32" s="6" t="s">
        <v>203</v>
      </c>
      <c r="F32" s="10"/>
      <c r="G32" s="70"/>
    </row>
    <row r="33" spans="2:7" ht="19.5" customHeight="1">
      <c r="B33" s="7"/>
      <c r="C33" s="8"/>
      <c r="D33" s="6"/>
      <c r="E33" s="6" t="s">
        <v>134</v>
      </c>
      <c r="F33" s="10"/>
      <c r="G33" s="70"/>
    </row>
    <row r="34" spans="2:7" ht="19.5" customHeight="1">
      <c r="B34" s="13"/>
      <c r="C34" s="282" t="s">
        <v>4</v>
      </c>
      <c r="D34" s="283"/>
      <c r="E34" s="283"/>
      <c r="F34" s="284"/>
      <c r="G34" s="14">
        <f>SUM(G5:G33)</f>
        <v>180000</v>
      </c>
    </row>
    <row r="35" spans="2:7" ht="19.5" customHeight="1">
      <c r="B35" s="15" t="s">
        <v>3</v>
      </c>
      <c r="C35" s="292" t="s">
        <v>6</v>
      </c>
      <c r="D35" s="293"/>
      <c r="E35" s="293"/>
      <c r="F35" s="294"/>
      <c r="G35" s="70"/>
    </row>
    <row r="36" spans="2:7" ht="19.5" customHeight="1">
      <c r="B36" s="7"/>
      <c r="C36" s="292" t="s">
        <v>46</v>
      </c>
      <c r="D36" s="293"/>
      <c r="E36" s="293"/>
      <c r="F36" s="294"/>
      <c r="G36" s="70"/>
    </row>
    <row r="37" spans="2:7" ht="19.5" customHeight="1">
      <c r="B37" s="7"/>
      <c r="C37" s="16"/>
      <c r="D37" s="17"/>
      <c r="E37" s="17"/>
      <c r="F37" s="18"/>
      <c r="G37" s="70"/>
    </row>
    <row r="38" spans="2:7" ht="19.5" customHeight="1" thickBot="1">
      <c r="B38" s="128"/>
      <c r="C38" s="285" t="s">
        <v>7</v>
      </c>
      <c r="D38" s="286"/>
      <c r="E38" s="286"/>
      <c r="F38" s="287" t="s">
        <v>7</v>
      </c>
      <c r="G38" s="129"/>
    </row>
    <row r="39" spans="2:7" ht="19.5" customHeight="1" thickTop="1">
      <c r="B39" s="126"/>
      <c r="C39" s="279" t="s">
        <v>206</v>
      </c>
      <c r="D39" s="280"/>
      <c r="E39" s="280"/>
      <c r="F39" s="281"/>
      <c r="G39" s="127">
        <f>G38+G34</f>
        <v>180000</v>
      </c>
    </row>
    <row r="40" ht="15.75" customHeight="1">
      <c r="B40" s="2" t="s">
        <v>135</v>
      </c>
    </row>
    <row r="41" ht="15.75" customHeight="1">
      <c r="B41" s="64" t="s">
        <v>136</v>
      </c>
    </row>
  </sheetData>
  <sheetProtection/>
  <mergeCells count="7">
    <mergeCell ref="C39:F39"/>
    <mergeCell ref="B2:G2"/>
    <mergeCell ref="C4:F4"/>
    <mergeCell ref="C34:F34"/>
    <mergeCell ref="C35:F35"/>
    <mergeCell ref="C36:F36"/>
    <mergeCell ref="C38:F38"/>
  </mergeCells>
  <printOptions horizontalCentered="1"/>
  <pageMargins left="0.1968503937007874" right="0.1968503937007874" top="0.5905511811023623" bottom="0.3937007874015748" header="0.3937007874015748" footer="0.196850393700787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00B0F0"/>
  </sheetPr>
  <dimension ref="B1:H44"/>
  <sheetViews>
    <sheetView view="pageBreakPreview" zoomScaleSheetLayoutView="100" zoomScalePageLayoutView="0" workbookViewId="0" topLeftCell="A1">
      <selection activeCell="A1" sqref="A1"/>
    </sheetView>
  </sheetViews>
  <sheetFormatPr defaultColWidth="9.00390625" defaultRowHeight="15"/>
  <cols>
    <col min="1" max="1" width="3.57421875" style="2" customWidth="1"/>
    <col min="2" max="2" width="9.57421875" style="3" customWidth="1"/>
    <col min="3" max="3" width="12.57421875" style="3" customWidth="1"/>
    <col min="4" max="4" width="13.57421875" style="60" customWidth="1"/>
    <col min="5" max="7" width="14.57421875" style="2" customWidth="1"/>
    <col min="8" max="8" width="15.57421875" style="2" customWidth="1"/>
    <col min="9" max="10" width="9.00390625" style="4" customWidth="1"/>
    <col min="11" max="16384" width="9.00390625" style="2" customWidth="1"/>
  </cols>
  <sheetData>
    <row r="1" ht="19.5" customHeight="1">
      <c r="H1" s="124" t="s">
        <v>137</v>
      </c>
    </row>
    <row r="2" spans="2:8" ht="19.5" customHeight="1">
      <c r="B2" s="288" t="s">
        <v>11</v>
      </c>
      <c r="C2" s="288"/>
      <c r="D2" s="288"/>
      <c r="E2" s="288"/>
      <c r="F2" s="288"/>
      <c r="G2" s="288"/>
      <c r="H2" s="288"/>
    </row>
    <row r="3" spans="2:8" ht="19.5" customHeight="1">
      <c r="B3" s="5"/>
      <c r="C3" s="5"/>
      <c r="D3" s="5"/>
      <c r="E3" s="5"/>
      <c r="F3" s="5"/>
      <c r="G3" s="5"/>
      <c r="H3" s="83" t="s">
        <v>176</v>
      </c>
    </row>
    <row r="4" spans="2:8" ht="30" customHeight="1">
      <c r="B4" s="289" t="s">
        <v>1</v>
      </c>
      <c r="C4" s="291"/>
      <c r="D4" s="130" t="s">
        <v>2</v>
      </c>
      <c r="E4" s="131" t="s">
        <v>39</v>
      </c>
      <c r="F4" s="131" t="s">
        <v>40</v>
      </c>
      <c r="G4" s="131" t="s">
        <v>41</v>
      </c>
      <c r="H4" s="131" t="s">
        <v>42</v>
      </c>
    </row>
    <row r="5" spans="2:8" ht="18" customHeight="1">
      <c r="B5" s="40" t="s">
        <v>201</v>
      </c>
      <c r="C5" s="40" t="s">
        <v>207</v>
      </c>
      <c r="D5" s="61">
        <v>24</v>
      </c>
      <c r="E5" s="70">
        <v>5000</v>
      </c>
      <c r="F5" s="70">
        <v>6909</v>
      </c>
      <c r="G5" s="70">
        <f>IF(E5&gt;F5,F5,E5)</f>
        <v>5000</v>
      </c>
      <c r="H5" s="70">
        <f>D5*G5</f>
        <v>120000</v>
      </c>
    </row>
    <row r="6" spans="2:8" ht="18" customHeight="1">
      <c r="B6" s="40"/>
      <c r="C6" s="40" t="s">
        <v>208</v>
      </c>
      <c r="D6" s="61">
        <v>30</v>
      </c>
      <c r="E6" s="70">
        <v>6000</v>
      </c>
      <c r="F6" s="70">
        <f>F5</f>
        <v>6909</v>
      </c>
      <c r="G6" s="70">
        <f>IF(E6&gt;F6,F6,E6)</f>
        <v>6000</v>
      </c>
      <c r="H6" s="70">
        <f>D6*G6</f>
        <v>180000</v>
      </c>
    </row>
    <row r="7" spans="2:8" ht="18" customHeight="1">
      <c r="B7" s="40"/>
      <c r="C7" s="40"/>
      <c r="D7" s="61"/>
      <c r="E7" s="70"/>
      <c r="F7" s="70"/>
      <c r="G7" s="70"/>
      <c r="H7" s="70"/>
    </row>
    <row r="8" spans="2:8" ht="18" customHeight="1">
      <c r="B8" s="40"/>
      <c r="C8" s="40"/>
      <c r="D8" s="61"/>
      <c r="E8" s="70"/>
      <c r="F8" s="70"/>
      <c r="G8" s="70"/>
      <c r="H8" s="70"/>
    </row>
    <row r="9" spans="2:8" ht="18" customHeight="1">
      <c r="B9" s="40"/>
      <c r="C9" s="40"/>
      <c r="D9" s="61"/>
      <c r="E9" s="70"/>
      <c r="F9" s="70"/>
      <c r="G9" s="70"/>
      <c r="H9" s="70"/>
    </row>
    <row r="10" spans="2:8" ht="18" customHeight="1">
      <c r="B10" s="40"/>
      <c r="C10" s="40"/>
      <c r="D10" s="61"/>
      <c r="E10" s="70"/>
      <c r="F10" s="70"/>
      <c r="G10" s="70"/>
      <c r="H10" s="70"/>
    </row>
    <row r="11" spans="2:8" ht="18" customHeight="1">
      <c r="B11" s="40"/>
      <c r="C11" s="40"/>
      <c r="D11" s="61"/>
      <c r="E11" s="70"/>
      <c r="F11" s="70"/>
      <c r="G11" s="70"/>
      <c r="H11" s="70"/>
    </row>
    <row r="12" spans="2:8" ht="18" customHeight="1">
      <c r="B12" s="40"/>
      <c r="C12" s="40"/>
      <c r="D12" s="61"/>
      <c r="E12" s="70"/>
      <c r="F12" s="70"/>
      <c r="G12" s="70"/>
      <c r="H12" s="70"/>
    </row>
    <row r="13" spans="2:8" ht="18" customHeight="1">
      <c r="B13" s="40"/>
      <c r="C13" s="40"/>
      <c r="D13" s="61"/>
      <c r="E13" s="70"/>
      <c r="F13" s="70"/>
      <c r="G13" s="70"/>
      <c r="H13" s="70"/>
    </row>
    <row r="14" spans="2:8" ht="18" customHeight="1">
      <c r="B14" s="40"/>
      <c r="C14" s="40"/>
      <c r="D14" s="61"/>
      <c r="E14" s="70"/>
      <c r="F14" s="70"/>
      <c r="G14" s="70"/>
      <c r="H14" s="70"/>
    </row>
    <row r="15" spans="2:8" ht="18" customHeight="1">
      <c r="B15" s="40"/>
      <c r="C15" s="40"/>
      <c r="D15" s="61"/>
      <c r="E15" s="70"/>
      <c r="F15" s="70"/>
      <c r="G15" s="70"/>
      <c r="H15" s="70"/>
    </row>
    <row r="16" spans="2:8" ht="18" customHeight="1">
      <c r="B16" s="40"/>
      <c r="C16" s="40"/>
      <c r="D16" s="61"/>
      <c r="E16" s="70"/>
      <c r="F16" s="70"/>
      <c r="G16" s="70"/>
      <c r="H16" s="70"/>
    </row>
    <row r="17" spans="2:8" ht="18" customHeight="1">
      <c r="B17" s="40"/>
      <c r="C17" s="40"/>
      <c r="D17" s="61"/>
      <c r="E17" s="70"/>
      <c r="F17" s="70"/>
      <c r="G17" s="70"/>
      <c r="H17" s="70"/>
    </row>
    <row r="18" spans="2:8" ht="18" customHeight="1">
      <c r="B18" s="40"/>
      <c r="C18" s="40"/>
      <c r="D18" s="61"/>
      <c r="E18" s="70"/>
      <c r="F18" s="70"/>
      <c r="G18" s="70"/>
      <c r="H18" s="70"/>
    </row>
    <row r="19" spans="2:8" ht="18" customHeight="1">
      <c r="B19" s="40"/>
      <c r="C19" s="40"/>
      <c r="D19" s="61"/>
      <c r="E19" s="70"/>
      <c r="F19" s="70"/>
      <c r="G19" s="70"/>
      <c r="H19" s="70"/>
    </row>
    <row r="20" spans="2:8" ht="18" customHeight="1">
      <c r="B20" s="40"/>
      <c r="C20" s="40"/>
      <c r="D20" s="61"/>
      <c r="E20" s="70"/>
      <c r="F20" s="70"/>
      <c r="G20" s="70"/>
      <c r="H20" s="70"/>
    </row>
    <row r="21" spans="2:8" ht="18" customHeight="1">
      <c r="B21" s="40"/>
      <c r="C21" s="40"/>
      <c r="D21" s="61"/>
      <c r="E21" s="70"/>
      <c r="F21" s="70"/>
      <c r="G21" s="70"/>
      <c r="H21" s="70"/>
    </row>
    <row r="22" spans="2:8" ht="18" customHeight="1">
      <c r="B22" s="40"/>
      <c r="C22" s="40"/>
      <c r="D22" s="61"/>
      <c r="E22" s="70"/>
      <c r="F22" s="70"/>
      <c r="G22" s="70"/>
      <c r="H22" s="70"/>
    </row>
    <row r="23" spans="2:8" ht="18" customHeight="1">
      <c r="B23" s="40"/>
      <c r="C23" s="40"/>
      <c r="D23" s="61"/>
      <c r="E23" s="70"/>
      <c r="F23" s="70"/>
      <c r="G23" s="70"/>
      <c r="H23" s="70"/>
    </row>
    <row r="24" spans="2:8" ht="18" customHeight="1">
      <c r="B24" s="40"/>
      <c r="C24" s="40"/>
      <c r="D24" s="61"/>
      <c r="E24" s="70"/>
      <c r="F24" s="70"/>
      <c r="G24" s="70"/>
      <c r="H24" s="70"/>
    </row>
    <row r="25" spans="2:8" ht="18" customHeight="1">
      <c r="B25" s="40"/>
      <c r="C25" s="40"/>
      <c r="D25" s="61"/>
      <c r="E25" s="70"/>
      <c r="F25" s="70"/>
      <c r="G25" s="70"/>
      <c r="H25" s="70"/>
    </row>
    <row r="26" spans="2:8" ht="18" customHeight="1">
      <c r="B26" s="40"/>
      <c r="C26" s="40"/>
      <c r="D26" s="61"/>
      <c r="E26" s="70"/>
      <c r="F26" s="70"/>
      <c r="G26" s="70"/>
      <c r="H26" s="70"/>
    </row>
    <row r="27" spans="2:8" ht="18" customHeight="1">
      <c r="B27" s="40"/>
      <c r="C27" s="40"/>
      <c r="D27" s="61"/>
      <c r="E27" s="70"/>
      <c r="F27" s="70"/>
      <c r="G27" s="70"/>
      <c r="H27" s="70"/>
    </row>
    <row r="28" spans="2:8" ht="18" customHeight="1">
      <c r="B28" s="40"/>
      <c r="C28" s="40"/>
      <c r="D28" s="61"/>
      <c r="E28" s="70"/>
      <c r="F28" s="70"/>
      <c r="G28" s="70"/>
      <c r="H28" s="70"/>
    </row>
    <row r="29" spans="2:8" ht="18" customHeight="1">
      <c r="B29" s="40"/>
      <c r="C29" s="40"/>
      <c r="D29" s="61"/>
      <c r="E29" s="70"/>
      <c r="F29" s="70"/>
      <c r="G29" s="70"/>
      <c r="H29" s="70"/>
    </row>
    <row r="30" spans="2:8" ht="18" customHeight="1">
      <c r="B30" s="40"/>
      <c r="C30" s="40"/>
      <c r="D30" s="61"/>
      <c r="E30" s="70"/>
      <c r="F30" s="70"/>
      <c r="G30" s="70"/>
      <c r="H30" s="70"/>
    </row>
    <row r="31" spans="2:8" ht="18" customHeight="1">
      <c r="B31" s="40"/>
      <c r="C31" s="40"/>
      <c r="D31" s="61"/>
      <c r="E31" s="70"/>
      <c r="F31" s="70"/>
      <c r="G31" s="70"/>
      <c r="H31" s="70"/>
    </row>
    <row r="32" spans="2:8" ht="18" customHeight="1">
      <c r="B32" s="40"/>
      <c r="C32" s="40"/>
      <c r="D32" s="61"/>
      <c r="E32" s="70"/>
      <c r="F32" s="70"/>
      <c r="G32" s="70"/>
      <c r="H32" s="70"/>
    </row>
    <row r="33" spans="2:8" ht="18" customHeight="1">
      <c r="B33" s="40"/>
      <c r="C33" s="40"/>
      <c r="D33" s="61"/>
      <c r="E33" s="70"/>
      <c r="F33" s="70"/>
      <c r="G33" s="70"/>
      <c r="H33" s="70"/>
    </row>
    <row r="34" spans="2:8" ht="18" customHeight="1">
      <c r="B34" s="40"/>
      <c r="C34" s="40"/>
      <c r="D34" s="61"/>
      <c r="E34" s="70"/>
      <c r="F34" s="70"/>
      <c r="G34" s="70"/>
      <c r="H34" s="70"/>
    </row>
    <row r="35" spans="2:8" ht="18" customHeight="1">
      <c r="B35" s="40"/>
      <c r="C35" s="40"/>
      <c r="D35" s="61"/>
      <c r="E35" s="70"/>
      <c r="F35" s="70"/>
      <c r="G35" s="70"/>
      <c r="H35" s="70"/>
    </row>
    <row r="36" spans="2:8" ht="18" customHeight="1">
      <c r="B36" s="40"/>
      <c r="C36" s="40"/>
      <c r="D36" s="61"/>
      <c r="E36" s="70"/>
      <c r="F36" s="70"/>
      <c r="G36" s="70"/>
      <c r="H36" s="70"/>
    </row>
    <row r="37" spans="2:8" ht="18" customHeight="1">
      <c r="B37" s="40"/>
      <c r="C37" s="40"/>
      <c r="D37" s="61"/>
      <c r="E37" s="70"/>
      <c r="F37" s="70"/>
      <c r="G37" s="70"/>
      <c r="H37" s="70"/>
    </row>
    <row r="38" spans="2:8" ht="18" customHeight="1">
      <c r="B38" s="40"/>
      <c r="C38" s="40"/>
      <c r="D38" s="61"/>
      <c r="E38" s="70"/>
      <c r="F38" s="70"/>
      <c r="G38" s="70"/>
      <c r="H38" s="70"/>
    </row>
    <row r="39" spans="2:8" ht="18" customHeight="1">
      <c r="B39" s="40"/>
      <c r="C39" s="40"/>
      <c r="D39" s="61"/>
      <c r="E39" s="70"/>
      <c r="F39" s="70"/>
      <c r="G39" s="70"/>
      <c r="H39" s="70"/>
    </row>
    <row r="40" spans="2:8" ht="18" customHeight="1" thickBot="1">
      <c r="B40" s="59"/>
      <c r="C40" s="59"/>
      <c r="D40" s="133"/>
      <c r="E40" s="186"/>
      <c r="F40" s="186"/>
      <c r="G40" s="186"/>
      <c r="H40" s="186"/>
    </row>
    <row r="41" spans="2:8" ht="18" customHeight="1" thickTop="1">
      <c r="B41" s="58"/>
      <c r="C41" s="58"/>
      <c r="D41" s="132">
        <f>SUM(D5:D40)</f>
        <v>54</v>
      </c>
      <c r="E41" s="126"/>
      <c r="F41" s="126"/>
      <c r="G41" s="57" t="s">
        <v>5</v>
      </c>
      <c r="H41" s="127">
        <f>SUM(H5:H40)</f>
        <v>300000</v>
      </c>
    </row>
    <row r="42" spans="2:5" ht="15.75" customHeight="1">
      <c r="B42" s="2" t="s">
        <v>135</v>
      </c>
      <c r="D42" s="3"/>
      <c r="E42" s="3"/>
    </row>
    <row r="43" ht="15.75" customHeight="1">
      <c r="B43" s="3" t="s">
        <v>138</v>
      </c>
    </row>
    <row r="44" ht="15.75" customHeight="1">
      <c r="B44" s="65" t="s">
        <v>139</v>
      </c>
    </row>
  </sheetData>
  <sheetProtection/>
  <mergeCells count="2">
    <mergeCell ref="B2:H2"/>
    <mergeCell ref="B4:C4"/>
  </mergeCells>
  <printOptions horizontalCentered="1"/>
  <pageMargins left="0.1968503937007874" right="0.1968503937007874" top="0.5905511811023623" bottom="0.3937007874015748" header="0.3937007874015748" footer="0.196850393700787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00B0F0"/>
  </sheetPr>
  <dimension ref="B1:I41"/>
  <sheetViews>
    <sheetView view="pageBreakPreview" zoomScaleSheetLayoutView="100" zoomScalePageLayoutView="0" workbookViewId="0" topLeftCell="A1">
      <selection activeCell="A1" sqref="A1"/>
    </sheetView>
  </sheetViews>
  <sheetFormatPr defaultColWidth="9.00390625" defaultRowHeight="15"/>
  <cols>
    <col min="1" max="1" width="3.57421875" style="2" customWidth="1"/>
    <col min="2" max="2" width="15.57421875" style="3" customWidth="1"/>
    <col min="3" max="3" width="16.57421875" style="3" customWidth="1"/>
    <col min="4" max="4" width="20.57421875" style="3" customWidth="1"/>
    <col min="5" max="5" width="20.57421875" style="2" customWidth="1"/>
    <col min="6" max="6" width="18.57421875" style="2" customWidth="1"/>
    <col min="7" max="16384" width="9.00390625" style="2" customWidth="1"/>
  </cols>
  <sheetData>
    <row r="1" ht="19.5" customHeight="1">
      <c r="F1" s="124" t="s">
        <v>140</v>
      </c>
    </row>
    <row r="2" spans="2:6" ht="19.5" customHeight="1">
      <c r="B2" s="288" t="s">
        <v>33</v>
      </c>
      <c r="C2" s="288"/>
      <c r="D2" s="288"/>
      <c r="E2" s="288"/>
      <c r="F2" s="288"/>
    </row>
    <row r="3" spans="2:6" ht="19.5" customHeight="1">
      <c r="B3" s="36"/>
      <c r="C3" s="53"/>
      <c r="D3" s="36"/>
      <c r="E3" s="37"/>
      <c r="F3" s="83" t="s">
        <v>176</v>
      </c>
    </row>
    <row r="4" spans="2:6" ht="19.5" customHeight="1">
      <c r="B4" s="125" t="s">
        <v>10</v>
      </c>
      <c r="C4" s="135" t="s">
        <v>28</v>
      </c>
      <c r="D4" s="135" t="s">
        <v>32</v>
      </c>
      <c r="E4" s="135"/>
      <c r="F4" s="135" t="s">
        <v>157</v>
      </c>
    </row>
    <row r="5" spans="2:6" ht="19.5" customHeight="1">
      <c r="B5" s="54" t="s">
        <v>209</v>
      </c>
      <c r="C5" s="40" t="s">
        <v>210</v>
      </c>
      <c r="D5" s="40" t="s">
        <v>211</v>
      </c>
      <c r="E5" s="71"/>
      <c r="F5" s="70">
        <v>10000</v>
      </c>
    </row>
    <row r="6" spans="2:6" ht="19.5" customHeight="1">
      <c r="B6" s="8"/>
      <c r="C6" s="40" t="s">
        <v>212</v>
      </c>
      <c r="D6" s="40" t="s">
        <v>213</v>
      </c>
      <c r="E6" s="72"/>
      <c r="F6" s="72">
        <v>9965</v>
      </c>
    </row>
    <row r="7" spans="2:6" ht="19.5" customHeight="1">
      <c r="B7" s="8"/>
      <c r="C7" s="40"/>
      <c r="D7" s="40"/>
      <c r="E7" s="72"/>
      <c r="F7" s="72"/>
    </row>
    <row r="8" spans="2:6" ht="19.5" customHeight="1">
      <c r="B8" s="8"/>
      <c r="C8" s="40"/>
      <c r="D8" s="40"/>
      <c r="E8" s="72"/>
      <c r="F8" s="72"/>
    </row>
    <row r="9" spans="2:6" ht="19.5" customHeight="1">
      <c r="B9" s="8"/>
      <c r="C9" s="40"/>
      <c r="D9" s="40"/>
      <c r="E9" s="72"/>
      <c r="F9" s="72"/>
    </row>
    <row r="10" spans="2:6" ht="19.5" customHeight="1">
      <c r="B10" s="8"/>
      <c r="C10" s="40"/>
      <c r="D10" s="40"/>
      <c r="E10" s="72"/>
      <c r="F10" s="72"/>
    </row>
    <row r="11" spans="2:6" ht="19.5" customHeight="1">
      <c r="B11" s="8"/>
      <c r="C11" s="40"/>
      <c r="D11" s="40"/>
      <c r="E11" s="72"/>
      <c r="F11" s="72"/>
    </row>
    <row r="12" spans="2:6" ht="19.5" customHeight="1">
      <c r="B12" s="8"/>
      <c r="C12" s="40"/>
      <c r="D12" s="40"/>
      <c r="E12" s="72"/>
      <c r="F12" s="72"/>
    </row>
    <row r="13" spans="2:6" ht="19.5" customHeight="1">
      <c r="B13" s="8"/>
      <c r="C13" s="40"/>
      <c r="D13" s="40"/>
      <c r="E13" s="72"/>
      <c r="F13" s="72"/>
    </row>
    <row r="14" spans="2:6" ht="19.5" customHeight="1">
      <c r="B14" s="8"/>
      <c r="C14" s="40"/>
      <c r="D14" s="40"/>
      <c r="E14" s="72"/>
      <c r="F14" s="72"/>
    </row>
    <row r="15" spans="2:6" ht="19.5" customHeight="1">
      <c r="B15" s="8"/>
      <c r="C15" s="40"/>
      <c r="D15" s="40"/>
      <c r="E15" s="72"/>
      <c r="F15" s="72"/>
    </row>
    <row r="16" spans="2:6" ht="19.5" customHeight="1">
      <c r="B16" s="8"/>
      <c r="C16" s="40"/>
      <c r="D16" s="40"/>
      <c r="E16" s="72"/>
      <c r="F16" s="72"/>
    </row>
    <row r="17" spans="2:6" ht="19.5" customHeight="1">
      <c r="B17" s="8"/>
      <c r="C17" s="8"/>
      <c r="D17" s="40"/>
      <c r="E17" s="74"/>
      <c r="F17" s="72"/>
    </row>
    <row r="18" spans="2:6" ht="19.5" customHeight="1" thickBot="1">
      <c r="B18" s="368" t="s">
        <v>34</v>
      </c>
      <c r="C18" s="369"/>
      <c r="D18" s="369"/>
      <c r="E18" s="370"/>
      <c r="F18" s="187">
        <f>SUM(F5:F17)</f>
        <v>19965</v>
      </c>
    </row>
    <row r="19" spans="2:6" ht="19.5" customHeight="1" thickTop="1">
      <c r="B19" s="136" t="s">
        <v>10</v>
      </c>
      <c r="C19" s="137" t="s">
        <v>31</v>
      </c>
      <c r="D19" s="138" t="s">
        <v>30</v>
      </c>
      <c r="E19" s="138"/>
      <c r="F19" s="138" t="s">
        <v>44</v>
      </c>
    </row>
    <row r="20" spans="2:6" ht="19.5" customHeight="1">
      <c r="B20" s="188" t="s">
        <v>214</v>
      </c>
      <c r="C20" s="73">
        <v>16.5</v>
      </c>
      <c r="D20" s="72">
        <v>807</v>
      </c>
      <c r="E20" s="72"/>
      <c r="F20" s="72">
        <f>C20*D20</f>
        <v>13315.5</v>
      </c>
    </row>
    <row r="21" spans="2:6" ht="19.5" customHeight="1">
      <c r="B21" s="54"/>
      <c r="C21" s="72"/>
      <c r="D21" s="72"/>
      <c r="E21" s="72"/>
      <c r="F21" s="72"/>
    </row>
    <row r="22" spans="2:6" ht="19.5" customHeight="1">
      <c r="B22" s="54"/>
      <c r="C22" s="72"/>
      <c r="D22" s="72"/>
      <c r="E22" s="72"/>
      <c r="F22" s="72"/>
    </row>
    <row r="23" spans="2:6" ht="19.5" customHeight="1">
      <c r="B23" s="8"/>
      <c r="C23" s="8"/>
      <c r="D23" s="40"/>
      <c r="E23" s="74"/>
      <c r="F23" s="72"/>
    </row>
    <row r="24" spans="2:6" ht="19.5" customHeight="1" thickBot="1">
      <c r="B24" s="368" t="s">
        <v>35</v>
      </c>
      <c r="C24" s="369"/>
      <c r="D24" s="369"/>
      <c r="E24" s="370"/>
      <c r="F24" s="187">
        <f>SUM(F20:F23)</f>
        <v>13315.5</v>
      </c>
    </row>
    <row r="25" spans="2:6" ht="19.5" customHeight="1" thickTop="1">
      <c r="B25" s="136" t="s">
        <v>10</v>
      </c>
      <c r="C25" s="138" t="s">
        <v>26</v>
      </c>
      <c r="D25" s="138" t="s">
        <v>27</v>
      </c>
      <c r="E25" s="137" t="s">
        <v>45</v>
      </c>
      <c r="F25" s="138" t="s">
        <v>44</v>
      </c>
    </row>
    <row r="26" spans="2:6" ht="19.5" customHeight="1">
      <c r="B26" s="54" t="s">
        <v>215</v>
      </c>
      <c r="C26" s="40" t="s">
        <v>216</v>
      </c>
      <c r="D26" s="72">
        <v>80</v>
      </c>
      <c r="E26" s="74">
        <v>150</v>
      </c>
      <c r="F26" s="72">
        <f>D26*E26</f>
        <v>12000</v>
      </c>
    </row>
    <row r="27" spans="2:6" ht="19.5" customHeight="1">
      <c r="B27" s="8"/>
      <c r="C27" s="40" t="s">
        <v>217</v>
      </c>
      <c r="D27" s="72">
        <v>80</v>
      </c>
      <c r="E27" s="74">
        <v>150</v>
      </c>
      <c r="F27" s="72">
        <f>D27*E27</f>
        <v>12000</v>
      </c>
    </row>
    <row r="28" spans="2:6" ht="19.5" customHeight="1">
      <c r="B28" s="8"/>
      <c r="C28" s="8"/>
      <c r="D28" s="40"/>
      <c r="E28" s="74"/>
      <c r="F28" s="72"/>
    </row>
    <row r="29" spans="2:6" ht="19.5" customHeight="1">
      <c r="B29" s="8"/>
      <c r="C29" s="8"/>
      <c r="D29" s="40"/>
      <c r="E29" s="74"/>
      <c r="F29" s="72"/>
    </row>
    <row r="30" spans="2:6" ht="19.5" customHeight="1">
      <c r="B30" s="8"/>
      <c r="C30" s="8"/>
      <c r="D30" s="40"/>
      <c r="E30" s="74"/>
      <c r="F30" s="72"/>
    </row>
    <row r="31" spans="2:6" ht="19.5" customHeight="1">
      <c r="B31" s="8"/>
      <c r="C31" s="8"/>
      <c r="D31" s="40"/>
      <c r="E31" s="74"/>
      <c r="F31" s="72"/>
    </row>
    <row r="32" spans="2:6" ht="19.5" customHeight="1">
      <c r="B32" s="8"/>
      <c r="C32" s="8"/>
      <c r="D32" s="40"/>
      <c r="E32" s="74"/>
      <c r="F32" s="72"/>
    </row>
    <row r="33" spans="2:6" ht="19.5" customHeight="1">
      <c r="B33" s="8"/>
      <c r="C33" s="8"/>
      <c r="D33" s="40"/>
      <c r="E33" s="74"/>
      <c r="F33" s="72"/>
    </row>
    <row r="34" spans="2:6" ht="19.5" customHeight="1">
      <c r="B34" s="8"/>
      <c r="C34" s="8"/>
      <c r="D34" s="40"/>
      <c r="E34" s="74"/>
      <c r="F34" s="72"/>
    </row>
    <row r="35" spans="2:6" ht="19.5" customHeight="1">
      <c r="B35" s="8"/>
      <c r="C35" s="8"/>
      <c r="D35" s="40"/>
      <c r="E35" s="74"/>
      <c r="F35" s="72"/>
    </row>
    <row r="36" spans="2:6" ht="19.5" customHeight="1">
      <c r="B36" s="8"/>
      <c r="C36" s="8"/>
      <c r="D36" s="40"/>
      <c r="E36" s="74"/>
      <c r="F36" s="72"/>
    </row>
    <row r="37" spans="2:6" ht="19.5" customHeight="1">
      <c r="B37" s="8"/>
      <c r="C37" s="8"/>
      <c r="D37" s="40"/>
      <c r="E37" s="74"/>
      <c r="F37" s="72"/>
    </row>
    <row r="38" spans="2:6" ht="19.5" customHeight="1" thickBot="1">
      <c r="B38" s="368" t="s">
        <v>36</v>
      </c>
      <c r="C38" s="369"/>
      <c r="D38" s="369"/>
      <c r="E38" s="370"/>
      <c r="F38" s="187">
        <f>SUM(F26:F37)</f>
        <v>24000</v>
      </c>
    </row>
    <row r="39" spans="2:6" ht="19.5" customHeight="1" thickTop="1">
      <c r="B39" s="298" t="s">
        <v>125</v>
      </c>
      <c r="C39" s="299"/>
      <c r="D39" s="299"/>
      <c r="E39" s="300"/>
      <c r="F39" s="140">
        <f>F18+F24+F38</f>
        <v>57280.5</v>
      </c>
    </row>
    <row r="40" spans="2:9" ht="15.75" customHeight="1">
      <c r="B40" s="2" t="s">
        <v>135</v>
      </c>
      <c r="E40" s="3"/>
      <c r="H40" s="4"/>
      <c r="I40" s="4"/>
    </row>
    <row r="41" spans="2:6" ht="15.75" customHeight="1">
      <c r="B41" s="65" t="s">
        <v>141</v>
      </c>
      <c r="C41" s="62"/>
      <c r="D41" s="62"/>
      <c r="E41" s="63"/>
      <c r="F41" s="63"/>
    </row>
  </sheetData>
  <sheetProtection/>
  <mergeCells count="5">
    <mergeCell ref="B2:F2"/>
    <mergeCell ref="B18:E18"/>
    <mergeCell ref="B24:E24"/>
    <mergeCell ref="B38:E38"/>
    <mergeCell ref="B39:E39"/>
  </mergeCells>
  <printOptions horizontalCentered="1"/>
  <pageMargins left="0.1968503937007874" right="0.1968503937007874" top="0.5905511811023623" bottom="0.3937007874015748" header="0.3937007874015748" footer="0.196850393700787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00B0F0"/>
  </sheetPr>
  <dimension ref="B1:N46"/>
  <sheetViews>
    <sheetView view="pageBreakPreview" zoomScaleSheetLayoutView="100" zoomScalePageLayoutView="0" workbookViewId="0" topLeftCell="A1">
      <selection activeCell="A1" sqref="A1"/>
    </sheetView>
  </sheetViews>
  <sheetFormatPr defaultColWidth="9.00390625" defaultRowHeight="15"/>
  <cols>
    <col min="1" max="1" width="3.57421875" style="2" customWidth="1"/>
    <col min="2" max="3" width="7.57421875" style="3" customWidth="1"/>
    <col min="4" max="4" width="4.57421875" style="2" customWidth="1"/>
    <col min="5" max="5" width="12.57421875" style="2" customWidth="1"/>
    <col min="6" max="6" width="7.57421875" style="2" customWidth="1"/>
    <col min="7" max="7" width="9.57421875" style="2" customWidth="1"/>
    <col min="8" max="8" width="3.140625" style="2" customWidth="1"/>
    <col min="9" max="9" width="7.57421875" style="2" customWidth="1"/>
    <col min="10" max="11" width="9.57421875" style="2" customWidth="1"/>
    <col min="12" max="12" width="8.57421875" style="2" customWidth="1"/>
    <col min="13" max="13" width="5.57421875" style="2" customWidth="1"/>
    <col min="14" max="14" width="5.00390625" style="2" customWidth="1"/>
    <col min="15" max="16384" width="9.00390625" style="2" customWidth="1"/>
  </cols>
  <sheetData>
    <row r="1" ht="15" customHeight="1">
      <c r="M1" s="69" t="s">
        <v>142</v>
      </c>
    </row>
    <row r="2" spans="2:14" ht="19.5" customHeight="1">
      <c r="B2" s="288" t="s">
        <v>12</v>
      </c>
      <c r="C2" s="288"/>
      <c r="D2" s="288"/>
      <c r="E2" s="288"/>
      <c r="F2" s="288"/>
      <c r="G2" s="288"/>
      <c r="H2" s="288"/>
      <c r="I2" s="288"/>
      <c r="J2" s="288"/>
      <c r="K2" s="288"/>
      <c r="L2" s="288"/>
      <c r="M2" s="288"/>
      <c r="N2" s="5"/>
    </row>
    <row r="3" spans="2:14" ht="13.5" customHeight="1">
      <c r="B3" s="36"/>
      <c r="C3" s="36"/>
      <c r="D3" s="36"/>
      <c r="E3" s="36"/>
      <c r="F3" s="37"/>
      <c r="G3" s="37"/>
      <c r="H3" s="37"/>
      <c r="I3" s="37"/>
      <c r="J3" s="37"/>
      <c r="K3" s="37"/>
      <c r="L3" s="37"/>
      <c r="M3" s="83" t="s">
        <v>176</v>
      </c>
      <c r="N3" s="38"/>
    </row>
    <row r="4" spans="2:14" ht="15" customHeight="1">
      <c r="B4" s="306" t="s">
        <v>156</v>
      </c>
      <c r="C4" s="307"/>
      <c r="D4" s="301" t="s">
        <v>23</v>
      </c>
      <c r="E4" s="301" t="s">
        <v>29</v>
      </c>
      <c r="F4" s="310" t="s">
        <v>14</v>
      </c>
      <c r="G4" s="311"/>
      <c r="H4" s="311"/>
      <c r="I4" s="311"/>
      <c r="J4" s="312"/>
      <c r="K4" s="301" t="s">
        <v>22</v>
      </c>
      <c r="L4" s="301" t="s">
        <v>25</v>
      </c>
      <c r="M4" s="301" t="s">
        <v>24</v>
      </c>
      <c r="N4" s="39"/>
    </row>
    <row r="5" spans="2:14" ht="12.75" customHeight="1">
      <c r="B5" s="308"/>
      <c r="C5" s="309"/>
      <c r="D5" s="302"/>
      <c r="E5" s="302"/>
      <c r="F5" s="308"/>
      <c r="G5" s="313"/>
      <c r="H5" s="313"/>
      <c r="I5" s="313"/>
      <c r="J5" s="309"/>
      <c r="K5" s="302"/>
      <c r="L5" s="302"/>
      <c r="M5" s="302"/>
      <c r="N5" s="39"/>
    </row>
    <row r="6" spans="2:14" ht="19.5" customHeight="1">
      <c r="B6" s="8" t="s">
        <v>201</v>
      </c>
      <c r="C6" s="40" t="s">
        <v>216</v>
      </c>
      <c r="D6" s="74">
        <v>10</v>
      </c>
      <c r="E6" s="75" t="s">
        <v>219</v>
      </c>
      <c r="F6" s="76" t="s">
        <v>220</v>
      </c>
      <c r="G6" s="77" t="s">
        <v>222</v>
      </c>
      <c r="H6" s="77" t="s">
        <v>19</v>
      </c>
      <c r="I6" s="77" t="s">
        <v>220</v>
      </c>
      <c r="J6" s="78" t="s">
        <v>222</v>
      </c>
      <c r="K6" s="78">
        <v>10</v>
      </c>
      <c r="L6" s="72">
        <v>30</v>
      </c>
      <c r="M6" s="74" t="s">
        <v>223</v>
      </c>
      <c r="N6" s="189"/>
    </row>
    <row r="7" spans="2:14" ht="19.5" customHeight="1">
      <c r="B7" s="8"/>
      <c r="C7" s="40" t="s">
        <v>224</v>
      </c>
      <c r="D7" s="74">
        <v>10</v>
      </c>
      <c r="E7" s="75" t="s">
        <v>218</v>
      </c>
      <c r="F7" s="76" t="s">
        <v>220</v>
      </c>
      <c r="G7" s="77" t="s">
        <v>222</v>
      </c>
      <c r="H7" s="77" t="s">
        <v>225</v>
      </c>
      <c r="I7" s="77" t="s">
        <v>220</v>
      </c>
      <c r="J7" s="78" t="s">
        <v>222</v>
      </c>
      <c r="K7" s="78">
        <v>10</v>
      </c>
      <c r="L7" s="72">
        <v>30</v>
      </c>
      <c r="M7" s="72"/>
      <c r="N7" s="189"/>
    </row>
    <row r="8" spans="2:14" ht="19.5" customHeight="1">
      <c r="B8" s="8"/>
      <c r="C8" s="40" t="s">
        <v>226</v>
      </c>
      <c r="D8" s="74">
        <v>10</v>
      </c>
      <c r="E8" s="75" t="s">
        <v>218</v>
      </c>
      <c r="F8" s="76" t="s">
        <v>220</v>
      </c>
      <c r="G8" s="77" t="s">
        <v>222</v>
      </c>
      <c r="H8" s="77" t="s">
        <v>225</v>
      </c>
      <c r="I8" s="77" t="s">
        <v>220</v>
      </c>
      <c r="J8" s="78" t="s">
        <v>221</v>
      </c>
      <c r="K8" s="78">
        <v>10</v>
      </c>
      <c r="L8" s="72">
        <v>30</v>
      </c>
      <c r="M8" s="72"/>
      <c r="N8" s="189"/>
    </row>
    <row r="9" spans="2:14" ht="19.5" customHeight="1">
      <c r="B9" s="8"/>
      <c r="C9" s="40" t="s">
        <v>227</v>
      </c>
      <c r="D9" s="74">
        <v>10</v>
      </c>
      <c r="E9" s="75" t="s">
        <v>218</v>
      </c>
      <c r="F9" s="76" t="s">
        <v>220</v>
      </c>
      <c r="G9" s="77" t="s">
        <v>221</v>
      </c>
      <c r="H9" s="77" t="s">
        <v>228</v>
      </c>
      <c r="I9" s="77" t="s">
        <v>220</v>
      </c>
      <c r="J9" s="78" t="s">
        <v>221</v>
      </c>
      <c r="K9" s="78">
        <v>10</v>
      </c>
      <c r="L9" s="72">
        <v>30</v>
      </c>
      <c r="M9" s="72"/>
      <c r="N9" s="189"/>
    </row>
    <row r="10" spans="2:14" ht="19.5" customHeight="1">
      <c r="B10" s="8"/>
      <c r="C10" s="40" t="s">
        <v>229</v>
      </c>
      <c r="D10" s="74">
        <v>10</v>
      </c>
      <c r="E10" s="75" t="s">
        <v>219</v>
      </c>
      <c r="F10" s="76" t="s">
        <v>220</v>
      </c>
      <c r="G10" s="77" t="s">
        <v>221</v>
      </c>
      <c r="H10" s="77" t="s">
        <v>19</v>
      </c>
      <c r="I10" s="77" t="s">
        <v>220</v>
      </c>
      <c r="J10" s="78" t="s">
        <v>221</v>
      </c>
      <c r="K10" s="78">
        <v>10</v>
      </c>
      <c r="L10" s="72">
        <v>30</v>
      </c>
      <c r="M10" s="72"/>
      <c r="N10" s="189"/>
    </row>
    <row r="11" spans="2:14" ht="19.5" customHeight="1">
      <c r="B11" s="8"/>
      <c r="C11" s="40" t="s">
        <v>230</v>
      </c>
      <c r="D11" s="74">
        <v>10</v>
      </c>
      <c r="E11" s="75" t="s">
        <v>218</v>
      </c>
      <c r="F11" s="76" t="s">
        <v>220</v>
      </c>
      <c r="G11" s="77" t="s">
        <v>222</v>
      </c>
      <c r="H11" s="77" t="s">
        <v>19</v>
      </c>
      <c r="I11" s="77" t="s">
        <v>220</v>
      </c>
      <c r="J11" s="78" t="s">
        <v>221</v>
      </c>
      <c r="K11" s="78">
        <v>10</v>
      </c>
      <c r="L11" s="72">
        <v>30</v>
      </c>
      <c r="M11" s="72"/>
      <c r="N11" s="189"/>
    </row>
    <row r="12" spans="2:14" ht="19.5" customHeight="1">
      <c r="B12" s="8"/>
      <c r="C12" s="40" t="s">
        <v>231</v>
      </c>
      <c r="D12" s="74">
        <v>10</v>
      </c>
      <c r="E12" s="75" t="s">
        <v>232</v>
      </c>
      <c r="F12" s="76" t="s">
        <v>220</v>
      </c>
      <c r="G12" s="77" t="s">
        <v>222</v>
      </c>
      <c r="H12" s="77" t="s">
        <v>228</v>
      </c>
      <c r="I12" s="77" t="s">
        <v>220</v>
      </c>
      <c r="J12" s="78" t="s">
        <v>221</v>
      </c>
      <c r="K12" s="78">
        <v>10</v>
      </c>
      <c r="L12" s="72">
        <v>30</v>
      </c>
      <c r="M12" s="72"/>
      <c r="N12" s="189"/>
    </row>
    <row r="13" spans="2:14" ht="19.5" customHeight="1">
      <c r="B13" s="8"/>
      <c r="C13" s="40" t="s">
        <v>233</v>
      </c>
      <c r="D13" s="74">
        <v>10</v>
      </c>
      <c r="E13" s="75" t="s">
        <v>218</v>
      </c>
      <c r="F13" s="76" t="s">
        <v>220</v>
      </c>
      <c r="G13" s="77" t="s">
        <v>221</v>
      </c>
      <c r="H13" s="77" t="s">
        <v>19</v>
      </c>
      <c r="I13" s="77" t="s">
        <v>220</v>
      </c>
      <c r="J13" s="78" t="s">
        <v>222</v>
      </c>
      <c r="K13" s="78">
        <v>10</v>
      </c>
      <c r="L13" s="72">
        <v>30</v>
      </c>
      <c r="M13" s="72"/>
      <c r="N13" s="189"/>
    </row>
    <row r="14" spans="2:14" ht="19.5" customHeight="1">
      <c r="B14" s="8"/>
      <c r="C14" s="40" t="s">
        <v>234</v>
      </c>
      <c r="D14" s="74">
        <v>10</v>
      </c>
      <c r="E14" s="75" t="s">
        <v>218</v>
      </c>
      <c r="F14" s="76" t="s">
        <v>220</v>
      </c>
      <c r="G14" s="77" t="s">
        <v>222</v>
      </c>
      <c r="H14" s="77" t="s">
        <v>19</v>
      </c>
      <c r="I14" s="77" t="s">
        <v>220</v>
      </c>
      <c r="J14" s="78" t="s">
        <v>222</v>
      </c>
      <c r="K14" s="78">
        <v>10</v>
      </c>
      <c r="L14" s="72">
        <v>30</v>
      </c>
      <c r="M14" s="72"/>
      <c r="N14" s="189"/>
    </row>
    <row r="15" spans="2:14" ht="19.5" customHeight="1">
      <c r="B15" s="8"/>
      <c r="C15" s="40" t="s">
        <v>235</v>
      </c>
      <c r="D15" s="74">
        <v>10</v>
      </c>
      <c r="E15" s="75" t="s">
        <v>218</v>
      </c>
      <c r="F15" s="76" t="s">
        <v>220</v>
      </c>
      <c r="G15" s="77" t="s">
        <v>221</v>
      </c>
      <c r="H15" s="77" t="s">
        <v>19</v>
      </c>
      <c r="I15" s="77" t="s">
        <v>220</v>
      </c>
      <c r="J15" s="78" t="s">
        <v>236</v>
      </c>
      <c r="K15" s="78">
        <v>10</v>
      </c>
      <c r="L15" s="72">
        <v>30</v>
      </c>
      <c r="M15" s="72"/>
      <c r="N15" s="189"/>
    </row>
    <row r="16" spans="2:14" ht="19.5" customHeight="1">
      <c r="B16" s="8"/>
      <c r="C16" s="40" t="s">
        <v>237</v>
      </c>
      <c r="D16" s="74">
        <v>10</v>
      </c>
      <c r="E16" s="75" t="s">
        <v>218</v>
      </c>
      <c r="F16" s="76" t="s">
        <v>220</v>
      </c>
      <c r="G16" s="77" t="s">
        <v>221</v>
      </c>
      <c r="H16" s="77" t="s">
        <v>19</v>
      </c>
      <c r="I16" s="77" t="s">
        <v>220</v>
      </c>
      <c r="J16" s="78" t="s">
        <v>221</v>
      </c>
      <c r="K16" s="78">
        <v>10</v>
      </c>
      <c r="L16" s="72">
        <v>30</v>
      </c>
      <c r="M16" s="72"/>
      <c r="N16" s="189"/>
    </row>
    <row r="17" spans="2:14" ht="19.5" customHeight="1">
      <c r="B17" s="8"/>
      <c r="C17" s="40" t="s">
        <v>238</v>
      </c>
      <c r="D17" s="74">
        <v>10</v>
      </c>
      <c r="E17" s="75" t="s">
        <v>219</v>
      </c>
      <c r="F17" s="76" t="s">
        <v>220</v>
      </c>
      <c r="G17" s="77" t="s">
        <v>222</v>
      </c>
      <c r="H17" s="77" t="s">
        <v>19</v>
      </c>
      <c r="I17" s="77" t="s">
        <v>220</v>
      </c>
      <c r="J17" s="78" t="s">
        <v>236</v>
      </c>
      <c r="K17" s="78">
        <v>10</v>
      </c>
      <c r="L17" s="72">
        <v>30</v>
      </c>
      <c r="M17" s="72"/>
      <c r="N17" s="189"/>
    </row>
    <row r="18" spans="2:14" ht="19.5" customHeight="1">
      <c r="B18" s="8"/>
      <c r="C18" s="40" t="s">
        <v>239</v>
      </c>
      <c r="D18" s="74">
        <v>10</v>
      </c>
      <c r="E18" s="75" t="s">
        <v>218</v>
      </c>
      <c r="F18" s="76" t="s">
        <v>220</v>
      </c>
      <c r="G18" s="77" t="s">
        <v>222</v>
      </c>
      <c r="H18" s="77" t="s">
        <v>19</v>
      </c>
      <c r="I18" s="77" t="s">
        <v>220</v>
      </c>
      <c r="J18" s="78" t="s">
        <v>221</v>
      </c>
      <c r="K18" s="78">
        <v>10</v>
      </c>
      <c r="L18" s="72">
        <v>30</v>
      </c>
      <c r="M18" s="72"/>
      <c r="N18" s="189"/>
    </row>
    <row r="19" spans="2:14" ht="19.5" customHeight="1">
      <c r="B19" s="8"/>
      <c r="C19" s="40" t="s">
        <v>240</v>
      </c>
      <c r="D19" s="74">
        <v>10</v>
      </c>
      <c r="E19" s="75" t="s">
        <v>218</v>
      </c>
      <c r="F19" s="76" t="s">
        <v>220</v>
      </c>
      <c r="G19" s="77" t="s">
        <v>221</v>
      </c>
      <c r="H19" s="77" t="s">
        <v>225</v>
      </c>
      <c r="I19" s="77" t="s">
        <v>220</v>
      </c>
      <c r="J19" s="78" t="s">
        <v>221</v>
      </c>
      <c r="K19" s="78">
        <v>10</v>
      </c>
      <c r="L19" s="72">
        <v>30</v>
      </c>
      <c r="M19" s="72"/>
      <c r="N19" s="189"/>
    </row>
    <row r="20" spans="2:14" ht="19.5" customHeight="1">
      <c r="B20" s="8"/>
      <c r="C20" s="40" t="s">
        <v>217</v>
      </c>
      <c r="D20" s="74">
        <v>10</v>
      </c>
      <c r="E20" s="75" t="s">
        <v>218</v>
      </c>
      <c r="F20" s="76" t="s">
        <v>220</v>
      </c>
      <c r="G20" s="77" t="s">
        <v>221</v>
      </c>
      <c r="H20" s="77" t="s">
        <v>241</v>
      </c>
      <c r="I20" s="77" t="s">
        <v>220</v>
      </c>
      <c r="J20" s="78" t="s">
        <v>221</v>
      </c>
      <c r="K20" s="78">
        <v>10</v>
      </c>
      <c r="L20" s="72">
        <v>30</v>
      </c>
      <c r="M20" s="72"/>
      <c r="N20" s="189"/>
    </row>
    <row r="21" spans="2:14" ht="19.5" customHeight="1">
      <c r="B21" s="8"/>
      <c r="C21" s="40" t="s">
        <v>242</v>
      </c>
      <c r="D21" s="74">
        <v>10</v>
      </c>
      <c r="E21" s="75" t="s">
        <v>219</v>
      </c>
      <c r="F21" s="76" t="s">
        <v>220</v>
      </c>
      <c r="G21" s="77" t="s">
        <v>222</v>
      </c>
      <c r="H21" s="77" t="s">
        <v>19</v>
      </c>
      <c r="I21" s="77" t="s">
        <v>220</v>
      </c>
      <c r="J21" s="78" t="s">
        <v>221</v>
      </c>
      <c r="K21" s="78">
        <v>10</v>
      </c>
      <c r="L21" s="72">
        <v>30</v>
      </c>
      <c r="M21" s="72"/>
      <c r="N21" s="189"/>
    </row>
    <row r="22" spans="2:14" ht="19.5" customHeight="1">
      <c r="B22" s="8"/>
      <c r="C22" s="40" t="s">
        <v>243</v>
      </c>
      <c r="D22" s="74">
        <v>10</v>
      </c>
      <c r="E22" s="75" t="s">
        <v>218</v>
      </c>
      <c r="F22" s="76" t="s">
        <v>220</v>
      </c>
      <c r="G22" s="77" t="s">
        <v>222</v>
      </c>
      <c r="H22" s="77" t="s">
        <v>225</v>
      </c>
      <c r="I22" s="77" t="s">
        <v>220</v>
      </c>
      <c r="J22" s="78" t="s">
        <v>222</v>
      </c>
      <c r="K22" s="78">
        <v>10</v>
      </c>
      <c r="L22" s="72">
        <v>30</v>
      </c>
      <c r="M22" s="74" t="s">
        <v>223</v>
      </c>
      <c r="N22" s="189"/>
    </row>
    <row r="23" spans="2:14" ht="19.5" customHeight="1">
      <c r="B23" s="8"/>
      <c r="C23" s="40" t="s">
        <v>244</v>
      </c>
      <c r="D23" s="74">
        <v>10</v>
      </c>
      <c r="E23" s="75" t="s">
        <v>218</v>
      </c>
      <c r="F23" s="76" t="s">
        <v>220</v>
      </c>
      <c r="G23" s="77" t="s">
        <v>221</v>
      </c>
      <c r="H23" s="77" t="s">
        <v>19</v>
      </c>
      <c r="I23" s="77" t="s">
        <v>220</v>
      </c>
      <c r="J23" s="78" t="s">
        <v>221</v>
      </c>
      <c r="K23" s="78">
        <v>10</v>
      </c>
      <c r="L23" s="72">
        <v>30</v>
      </c>
      <c r="M23" s="72"/>
      <c r="N23" s="189"/>
    </row>
    <row r="24" spans="2:14" ht="19.5" customHeight="1">
      <c r="B24" s="8"/>
      <c r="C24" s="40" t="s">
        <v>245</v>
      </c>
      <c r="D24" s="74">
        <v>10</v>
      </c>
      <c r="E24" s="75" t="s">
        <v>218</v>
      </c>
      <c r="F24" s="76" t="s">
        <v>220</v>
      </c>
      <c r="G24" s="77" t="s">
        <v>221</v>
      </c>
      <c r="H24" s="77" t="s">
        <v>19</v>
      </c>
      <c r="I24" s="77" t="s">
        <v>220</v>
      </c>
      <c r="J24" s="78" t="s">
        <v>221</v>
      </c>
      <c r="K24" s="78">
        <v>10</v>
      </c>
      <c r="L24" s="72">
        <v>30</v>
      </c>
      <c r="M24" s="72"/>
      <c r="N24" s="189"/>
    </row>
    <row r="25" spans="2:14" ht="19.5" customHeight="1">
      <c r="B25" s="8"/>
      <c r="C25" s="40" t="s">
        <v>246</v>
      </c>
      <c r="D25" s="74">
        <v>10</v>
      </c>
      <c r="E25" s="75" t="s">
        <v>218</v>
      </c>
      <c r="F25" s="76" t="s">
        <v>220</v>
      </c>
      <c r="G25" s="77" t="s">
        <v>222</v>
      </c>
      <c r="H25" s="77" t="s">
        <v>19</v>
      </c>
      <c r="I25" s="77" t="s">
        <v>220</v>
      </c>
      <c r="J25" s="78" t="s">
        <v>221</v>
      </c>
      <c r="K25" s="78">
        <v>10</v>
      </c>
      <c r="L25" s="72">
        <v>30</v>
      </c>
      <c r="M25" s="72"/>
      <c r="N25" s="189"/>
    </row>
    <row r="26" spans="2:14" ht="19.5" customHeight="1">
      <c r="B26" s="8"/>
      <c r="C26" s="40" t="s">
        <v>247</v>
      </c>
      <c r="D26" s="74">
        <v>10</v>
      </c>
      <c r="E26" s="75" t="s">
        <v>218</v>
      </c>
      <c r="F26" s="76" t="s">
        <v>220</v>
      </c>
      <c r="G26" s="77" t="s">
        <v>222</v>
      </c>
      <c r="H26" s="77" t="s">
        <v>225</v>
      </c>
      <c r="I26" s="77" t="s">
        <v>220</v>
      </c>
      <c r="J26" s="78" t="s">
        <v>221</v>
      </c>
      <c r="K26" s="78">
        <v>10</v>
      </c>
      <c r="L26" s="72">
        <v>30</v>
      </c>
      <c r="M26" s="72"/>
      <c r="N26" s="189"/>
    </row>
    <row r="27" spans="2:14" ht="19.5" customHeight="1">
      <c r="B27" s="8"/>
      <c r="C27" s="40" t="s">
        <v>248</v>
      </c>
      <c r="D27" s="74">
        <v>10</v>
      </c>
      <c r="E27" s="75" t="s">
        <v>218</v>
      </c>
      <c r="F27" s="76" t="s">
        <v>220</v>
      </c>
      <c r="G27" s="77" t="s">
        <v>221</v>
      </c>
      <c r="H27" s="77" t="s">
        <v>225</v>
      </c>
      <c r="I27" s="77" t="s">
        <v>220</v>
      </c>
      <c r="J27" s="78" t="s">
        <v>222</v>
      </c>
      <c r="K27" s="78">
        <v>10</v>
      </c>
      <c r="L27" s="72">
        <v>30</v>
      </c>
      <c r="M27" s="72"/>
      <c r="N27" s="189"/>
    </row>
    <row r="28" spans="2:14" ht="19.5" customHeight="1">
      <c r="B28" s="8"/>
      <c r="C28" s="40" t="s">
        <v>249</v>
      </c>
      <c r="D28" s="74">
        <v>10</v>
      </c>
      <c r="E28" s="75" t="s">
        <v>218</v>
      </c>
      <c r="F28" s="76" t="s">
        <v>220</v>
      </c>
      <c r="G28" s="77" t="s">
        <v>221</v>
      </c>
      <c r="H28" s="77" t="s">
        <v>19</v>
      </c>
      <c r="I28" s="77" t="s">
        <v>220</v>
      </c>
      <c r="J28" s="78" t="s">
        <v>236</v>
      </c>
      <c r="K28" s="78">
        <v>10</v>
      </c>
      <c r="L28" s="72">
        <v>30</v>
      </c>
      <c r="M28" s="72"/>
      <c r="N28" s="189"/>
    </row>
    <row r="29" spans="2:14" ht="19.5" customHeight="1">
      <c r="B29" s="8"/>
      <c r="C29" s="40" t="s">
        <v>250</v>
      </c>
      <c r="D29" s="74">
        <v>10</v>
      </c>
      <c r="E29" s="75" t="s">
        <v>218</v>
      </c>
      <c r="F29" s="76" t="s">
        <v>220</v>
      </c>
      <c r="G29" s="77" t="s">
        <v>221</v>
      </c>
      <c r="H29" s="77" t="s">
        <v>19</v>
      </c>
      <c r="I29" s="77" t="s">
        <v>220</v>
      </c>
      <c r="J29" s="78" t="s">
        <v>221</v>
      </c>
      <c r="K29" s="78">
        <v>10</v>
      </c>
      <c r="L29" s="72">
        <v>30</v>
      </c>
      <c r="M29" s="72"/>
      <c r="N29" s="189"/>
    </row>
    <row r="30" spans="2:14" ht="19.5" customHeight="1">
      <c r="B30" s="8"/>
      <c r="C30" s="40" t="s">
        <v>251</v>
      </c>
      <c r="D30" s="74">
        <v>10</v>
      </c>
      <c r="E30" s="75" t="s">
        <v>218</v>
      </c>
      <c r="F30" s="76" t="s">
        <v>220</v>
      </c>
      <c r="G30" s="77" t="s">
        <v>221</v>
      </c>
      <c r="H30" s="77" t="s">
        <v>225</v>
      </c>
      <c r="I30" s="77" t="s">
        <v>220</v>
      </c>
      <c r="J30" s="78" t="s">
        <v>221</v>
      </c>
      <c r="K30" s="78">
        <v>10</v>
      </c>
      <c r="L30" s="72">
        <v>30</v>
      </c>
      <c r="M30" s="72"/>
      <c r="N30" s="189"/>
    </row>
    <row r="31" spans="2:14" ht="19.5" customHeight="1">
      <c r="B31" s="8"/>
      <c r="C31" s="40" t="s">
        <v>252</v>
      </c>
      <c r="D31" s="74">
        <v>10</v>
      </c>
      <c r="E31" s="75" t="s">
        <v>218</v>
      </c>
      <c r="F31" s="76" t="s">
        <v>220</v>
      </c>
      <c r="G31" s="77" t="s">
        <v>221</v>
      </c>
      <c r="H31" s="77" t="s">
        <v>225</v>
      </c>
      <c r="I31" s="77" t="s">
        <v>220</v>
      </c>
      <c r="J31" s="78" t="s">
        <v>221</v>
      </c>
      <c r="K31" s="78">
        <v>10</v>
      </c>
      <c r="L31" s="72">
        <v>30</v>
      </c>
      <c r="M31" s="72"/>
      <c r="N31" s="189"/>
    </row>
    <row r="32" spans="2:14" ht="19.5" customHeight="1">
      <c r="B32" s="8"/>
      <c r="C32" s="40" t="s">
        <v>253</v>
      </c>
      <c r="D32" s="74">
        <v>10</v>
      </c>
      <c r="E32" s="75" t="s">
        <v>218</v>
      </c>
      <c r="F32" s="76" t="s">
        <v>220</v>
      </c>
      <c r="G32" s="77" t="s">
        <v>221</v>
      </c>
      <c r="H32" s="77" t="s">
        <v>228</v>
      </c>
      <c r="I32" s="77" t="s">
        <v>220</v>
      </c>
      <c r="J32" s="78" t="s">
        <v>222</v>
      </c>
      <c r="K32" s="78">
        <v>10</v>
      </c>
      <c r="L32" s="72">
        <v>30</v>
      </c>
      <c r="M32" s="72"/>
      <c r="N32" s="189"/>
    </row>
    <row r="33" spans="2:14" ht="19.5" customHeight="1">
      <c r="B33" s="8"/>
      <c r="C33" s="40" t="s">
        <v>254</v>
      </c>
      <c r="D33" s="74">
        <v>10</v>
      </c>
      <c r="E33" s="75" t="s">
        <v>219</v>
      </c>
      <c r="F33" s="76" t="s">
        <v>220</v>
      </c>
      <c r="G33" s="77" t="s">
        <v>221</v>
      </c>
      <c r="H33" s="77" t="s">
        <v>19</v>
      </c>
      <c r="I33" s="77" t="s">
        <v>220</v>
      </c>
      <c r="J33" s="78" t="s">
        <v>222</v>
      </c>
      <c r="K33" s="78">
        <v>10</v>
      </c>
      <c r="L33" s="72">
        <v>30</v>
      </c>
      <c r="M33" s="72"/>
      <c r="N33" s="189"/>
    </row>
    <row r="34" spans="2:14" ht="19.5" customHeight="1">
      <c r="B34" s="8"/>
      <c r="C34" s="40" t="s">
        <v>255</v>
      </c>
      <c r="D34" s="74">
        <v>10</v>
      </c>
      <c r="E34" s="75" t="s">
        <v>218</v>
      </c>
      <c r="F34" s="76" t="s">
        <v>220</v>
      </c>
      <c r="G34" s="77" t="s">
        <v>221</v>
      </c>
      <c r="H34" s="77" t="s">
        <v>19</v>
      </c>
      <c r="I34" s="77" t="s">
        <v>220</v>
      </c>
      <c r="J34" s="78" t="s">
        <v>256</v>
      </c>
      <c r="K34" s="78">
        <v>10</v>
      </c>
      <c r="L34" s="72">
        <v>30</v>
      </c>
      <c r="M34" s="72"/>
      <c r="N34" s="189"/>
    </row>
    <row r="35" spans="2:14" ht="19.5" customHeight="1">
      <c r="B35" s="8"/>
      <c r="C35" s="40" t="s">
        <v>257</v>
      </c>
      <c r="D35" s="74">
        <v>10</v>
      </c>
      <c r="E35" s="75" t="s">
        <v>218</v>
      </c>
      <c r="F35" s="76" t="s">
        <v>220</v>
      </c>
      <c r="G35" s="77" t="s">
        <v>221</v>
      </c>
      <c r="H35" s="77" t="s">
        <v>19</v>
      </c>
      <c r="I35" s="77" t="s">
        <v>220</v>
      </c>
      <c r="J35" s="78" t="s">
        <v>236</v>
      </c>
      <c r="K35" s="78">
        <v>10</v>
      </c>
      <c r="L35" s="72">
        <v>30</v>
      </c>
      <c r="M35" s="72"/>
      <c r="N35" s="189"/>
    </row>
    <row r="36" spans="2:14" ht="19.5" customHeight="1">
      <c r="B36" s="8"/>
      <c r="C36" s="40"/>
      <c r="D36" s="74"/>
      <c r="E36" s="75"/>
      <c r="F36" s="75"/>
      <c r="G36" s="190"/>
      <c r="H36" s="190"/>
      <c r="I36" s="190"/>
      <c r="J36" s="191"/>
      <c r="K36" s="191"/>
      <c r="L36" s="72"/>
      <c r="M36" s="72"/>
      <c r="N36" s="189"/>
    </row>
    <row r="37" spans="2:14" ht="19.5" customHeight="1">
      <c r="B37" s="8"/>
      <c r="C37" s="40"/>
      <c r="D37" s="74"/>
      <c r="E37" s="75"/>
      <c r="F37" s="75"/>
      <c r="G37" s="190"/>
      <c r="H37" s="190"/>
      <c r="I37" s="190"/>
      <c r="J37" s="191"/>
      <c r="K37" s="191"/>
      <c r="L37" s="72"/>
      <c r="M37" s="72"/>
      <c r="N37" s="189"/>
    </row>
    <row r="38" spans="2:14" ht="19.5" customHeight="1">
      <c r="B38" s="8"/>
      <c r="C38" s="40"/>
      <c r="D38" s="74"/>
      <c r="E38" s="75"/>
      <c r="F38" s="75"/>
      <c r="G38" s="190"/>
      <c r="H38" s="190"/>
      <c r="I38" s="190"/>
      <c r="J38" s="191"/>
      <c r="K38" s="191"/>
      <c r="L38" s="72"/>
      <c r="M38" s="72"/>
      <c r="N38" s="189"/>
    </row>
    <row r="39" spans="2:14" ht="19.5" customHeight="1" thickBot="1">
      <c r="B39" s="55"/>
      <c r="C39" s="59"/>
      <c r="D39" s="192"/>
      <c r="E39" s="193"/>
      <c r="F39" s="193"/>
      <c r="G39" s="194"/>
      <c r="H39" s="194"/>
      <c r="I39" s="194"/>
      <c r="J39" s="195"/>
      <c r="K39" s="195"/>
      <c r="L39" s="187"/>
      <c r="M39" s="187"/>
      <c r="N39" s="189"/>
    </row>
    <row r="40" spans="2:14" ht="19.5" customHeight="1" thickTop="1">
      <c r="B40" s="139"/>
      <c r="C40" s="58" t="s">
        <v>147</v>
      </c>
      <c r="D40" s="145">
        <f>SUM(D6:D39)</f>
        <v>300</v>
      </c>
      <c r="E40" s="146"/>
      <c r="F40" s="303" t="s">
        <v>20</v>
      </c>
      <c r="G40" s="304"/>
      <c r="H40" s="304"/>
      <c r="I40" s="304"/>
      <c r="J40" s="304"/>
      <c r="K40" s="305"/>
      <c r="L40" s="140">
        <f>SUM(L6:L39)</f>
        <v>900</v>
      </c>
      <c r="M40" s="140"/>
      <c r="N40" s="50"/>
    </row>
    <row r="41" spans="2:14" ht="19.5" customHeight="1">
      <c r="B41" s="8"/>
      <c r="C41" s="40"/>
      <c r="D41" s="47"/>
      <c r="E41" s="48"/>
      <c r="F41" s="282" t="s">
        <v>15</v>
      </c>
      <c r="G41" s="283"/>
      <c r="H41" s="283"/>
      <c r="I41" s="283"/>
      <c r="J41" s="283"/>
      <c r="K41" s="284"/>
      <c r="L41" s="51">
        <f>ROUNDDOWN(L40/60,1)</f>
        <v>15</v>
      </c>
      <c r="M41" s="49"/>
      <c r="N41" s="50"/>
    </row>
    <row r="42" spans="2:10" ht="15.75" customHeight="1">
      <c r="B42" s="2" t="s">
        <v>143</v>
      </c>
      <c r="D42" s="3"/>
      <c r="E42" s="3"/>
      <c r="I42" s="4"/>
      <c r="J42" s="4"/>
    </row>
    <row r="46" spans="12:14" ht="12">
      <c r="L46" s="52"/>
      <c r="M46" s="52"/>
      <c r="N46" s="52"/>
    </row>
  </sheetData>
  <sheetProtection/>
  <mergeCells count="10">
    <mergeCell ref="F40:K40"/>
    <mergeCell ref="F41:K41"/>
    <mergeCell ref="B2:M2"/>
    <mergeCell ref="B4:C5"/>
    <mergeCell ref="D4:D5"/>
    <mergeCell ref="E4:E5"/>
    <mergeCell ref="F4:J5"/>
    <mergeCell ref="K4:K5"/>
    <mergeCell ref="L4:L5"/>
    <mergeCell ref="M4:M5"/>
  </mergeCells>
  <printOptions horizontalCentered="1"/>
  <pageMargins left="0.1968503937007874" right="0.1968503937007874" top="0.5905511811023623" bottom="0.3937007874015748" header="0.3937007874015748" footer="0.196850393700787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00B0F0"/>
  </sheetPr>
  <dimension ref="B1:AT41"/>
  <sheetViews>
    <sheetView view="pageBreakPreview" zoomScaleSheetLayoutView="100" zoomScalePageLayoutView="0" workbookViewId="0" topLeftCell="A1">
      <selection activeCell="A1" sqref="A1"/>
    </sheetView>
  </sheetViews>
  <sheetFormatPr defaultColWidth="9.00390625" defaultRowHeight="15"/>
  <cols>
    <col min="1" max="1" width="3.57421875" style="1" customWidth="1"/>
    <col min="2" max="3" width="15.57421875" style="19" customWidth="1"/>
    <col min="4" max="4" width="23.57421875" style="19" customWidth="1"/>
    <col min="5" max="5" width="23.57421875" style="1" customWidth="1"/>
    <col min="6" max="6" width="15.57421875" style="1" customWidth="1"/>
    <col min="7" max="16" width="9.00390625" style="1" customWidth="1"/>
    <col min="17" max="17" width="9.00390625" style="2" customWidth="1"/>
    <col min="18" max="18" width="9.00390625" style="20" customWidth="1"/>
    <col min="19" max="16384" width="9.00390625" style="1" customWidth="1"/>
  </cols>
  <sheetData>
    <row r="1" ht="19.5" customHeight="1">
      <c r="F1" s="21" t="s">
        <v>258</v>
      </c>
    </row>
    <row r="2" spans="2:20" ht="19.5" customHeight="1">
      <c r="B2" s="202" t="s">
        <v>0</v>
      </c>
      <c r="C2" s="202"/>
      <c r="D2" s="202"/>
      <c r="E2" s="202"/>
      <c r="F2" s="202"/>
      <c r="Q2" s="1"/>
      <c r="R2" s="1"/>
      <c r="S2" s="2"/>
      <c r="T2" s="20"/>
    </row>
    <row r="3" spans="2:6" ht="19.5" customHeight="1">
      <c r="B3" s="22"/>
      <c r="C3" s="23"/>
      <c r="D3" s="22"/>
      <c r="E3" s="24"/>
      <c r="F3" s="83" t="s">
        <v>176</v>
      </c>
    </row>
    <row r="4" spans="2:6" ht="19.5" customHeight="1">
      <c r="B4" s="125" t="s">
        <v>10</v>
      </c>
      <c r="C4" s="173" t="s">
        <v>13</v>
      </c>
      <c r="D4" s="135" t="s">
        <v>149</v>
      </c>
      <c r="E4" s="135" t="s">
        <v>150</v>
      </c>
      <c r="F4" s="135" t="s">
        <v>43</v>
      </c>
    </row>
    <row r="5" spans="2:6" ht="19.5" customHeight="1">
      <c r="B5" s="26" t="s">
        <v>259</v>
      </c>
      <c r="C5" s="26" t="s">
        <v>260</v>
      </c>
      <c r="D5" s="81" t="s">
        <v>261</v>
      </c>
      <c r="E5" s="81" t="s">
        <v>262</v>
      </c>
      <c r="F5" s="79">
        <v>25000</v>
      </c>
    </row>
    <row r="6" spans="2:6" ht="19.5" customHeight="1">
      <c r="B6" s="26" t="s">
        <v>263</v>
      </c>
      <c r="C6" s="34" t="s">
        <v>260</v>
      </c>
      <c r="D6" s="81" t="s">
        <v>262</v>
      </c>
      <c r="E6" s="81" t="s">
        <v>261</v>
      </c>
      <c r="F6" s="79">
        <v>25000</v>
      </c>
    </row>
    <row r="7" spans="2:6" ht="19.5" customHeight="1">
      <c r="B7" s="26" t="s">
        <v>259</v>
      </c>
      <c r="C7" s="26" t="s">
        <v>264</v>
      </c>
      <c r="D7" s="81" t="s">
        <v>265</v>
      </c>
      <c r="E7" s="82" t="s">
        <v>266</v>
      </c>
      <c r="F7" s="79">
        <v>30000</v>
      </c>
    </row>
    <row r="8" spans="2:6" ht="19.5" customHeight="1">
      <c r="B8" s="26" t="s">
        <v>263</v>
      </c>
      <c r="C8" s="26" t="s">
        <v>264</v>
      </c>
      <c r="D8" s="82" t="s">
        <v>266</v>
      </c>
      <c r="E8" s="81" t="s">
        <v>265</v>
      </c>
      <c r="F8" s="80">
        <v>30000</v>
      </c>
    </row>
    <row r="9" spans="2:6" ht="19.5" customHeight="1">
      <c r="B9" s="26"/>
      <c r="C9" s="26"/>
      <c r="D9" s="29"/>
      <c r="E9" s="80"/>
      <c r="F9" s="80"/>
    </row>
    <row r="10" spans="2:6" ht="19.5" customHeight="1">
      <c r="B10" s="25"/>
      <c r="C10" s="25"/>
      <c r="D10" s="25"/>
      <c r="E10" s="26"/>
      <c r="F10" s="26"/>
    </row>
    <row r="11" spans="2:6" ht="19.5" customHeight="1">
      <c r="B11" s="31"/>
      <c r="C11" s="33"/>
      <c r="D11" s="28"/>
      <c r="E11" s="26"/>
      <c r="F11" s="158"/>
    </row>
    <row r="12" spans="2:6" ht="19.5" customHeight="1">
      <c r="B12" s="31"/>
      <c r="C12" s="33"/>
      <c r="D12" s="28"/>
      <c r="E12" s="26"/>
      <c r="F12" s="158"/>
    </row>
    <row r="13" spans="2:6" ht="19.5" customHeight="1">
      <c r="B13" s="31"/>
      <c r="C13" s="33"/>
      <c r="D13" s="28"/>
      <c r="E13" s="26"/>
      <c r="F13" s="158"/>
    </row>
    <row r="14" spans="2:6" ht="19.5" customHeight="1">
      <c r="B14" s="31"/>
      <c r="C14" s="33"/>
      <c r="D14" s="28"/>
      <c r="E14" s="26"/>
      <c r="F14" s="158"/>
    </row>
    <row r="15" spans="2:6" ht="19.5" customHeight="1">
      <c r="B15" s="31"/>
      <c r="C15" s="33"/>
      <c r="D15" s="28"/>
      <c r="E15" s="26"/>
      <c r="F15" s="158"/>
    </row>
    <row r="16" spans="2:6" ht="19.5" customHeight="1">
      <c r="B16" s="31"/>
      <c r="C16" s="33"/>
      <c r="D16" s="28"/>
      <c r="E16" s="26"/>
      <c r="F16" s="158"/>
    </row>
    <row r="17" spans="2:6" ht="19.5" customHeight="1">
      <c r="B17" s="31"/>
      <c r="C17" s="31"/>
      <c r="D17" s="26"/>
      <c r="E17" s="158"/>
      <c r="F17" s="158"/>
    </row>
    <row r="18" spans="2:6" ht="19.5" customHeight="1">
      <c r="B18" s="31"/>
      <c r="C18" s="31"/>
      <c r="D18" s="26"/>
      <c r="E18" s="158"/>
      <c r="F18" s="158"/>
    </row>
    <row r="19" spans="2:6" ht="19.5" customHeight="1">
      <c r="B19" s="31"/>
      <c r="C19" s="31"/>
      <c r="D19" s="26"/>
      <c r="E19" s="158"/>
      <c r="F19" s="158"/>
    </row>
    <row r="20" spans="2:6" ht="19.5" customHeight="1">
      <c r="B20" s="31"/>
      <c r="C20" s="31"/>
      <c r="D20" s="26"/>
      <c r="E20" s="158"/>
      <c r="F20" s="158"/>
    </row>
    <row r="21" spans="2:6" ht="19.5" customHeight="1">
      <c r="B21" s="31"/>
      <c r="C21" s="31"/>
      <c r="D21" s="26"/>
      <c r="E21" s="158"/>
      <c r="F21" s="158"/>
    </row>
    <row r="22" spans="2:6" ht="19.5" customHeight="1">
      <c r="B22" s="31"/>
      <c r="C22" s="31"/>
      <c r="D22" s="26"/>
      <c r="E22" s="158"/>
      <c r="F22" s="158"/>
    </row>
    <row r="23" spans="2:6" ht="19.5" customHeight="1">
      <c r="B23" s="31"/>
      <c r="C23" s="31"/>
      <c r="D23" s="26"/>
      <c r="E23" s="158"/>
      <c r="F23" s="158"/>
    </row>
    <row r="24" spans="2:6" ht="19.5" customHeight="1">
      <c r="B24" s="31"/>
      <c r="C24" s="31"/>
      <c r="D24" s="26"/>
      <c r="E24" s="158"/>
      <c r="F24" s="158"/>
    </row>
    <row r="25" spans="2:6" ht="19.5" customHeight="1">
      <c r="B25" s="31"/>
      <c r="C25" s="31"/>
      <c r="D25" s="26"/>
      <c r="E25" s="158"/>
      <c r="F25" s="158"/>
    </row>
    <row r="26" spans="2:6" ht="19.5" customHeight="1">
      <c r="B26" s="31"/>
      <c r="C26" s="31"/>
      <c r="D26" s="26"/>
      <c r="E26" s="158"/>
      <c r="F26" s="158"/>
    </row>
    <row r="27" spans="2:6" ht="19.5" customHeight="1">
      <c r="B27" s="31"/>
      <c r="C27" s="31"/>
      <c r="D27" s="26"/>
      <c r="E27" s="158"/>
      <c r="F27" s="158"/>
    </row>
    <row r="28" spans="2:6" ht="19.5" customHeight="1">
      <c r="B28" s="31"/>
      <c r="C28" s="31"/>
      <c r="D28" s="26"/>
      <c r="E28" s="158"/>
      <c r="F28" s="158"/>
    </row>
    <row r="29" spans="2:6" ht="19.5" customHeight="1">
      <c r="B29" s="31"/>
      <c r="C29" s="31"/>
      <c r="D29" s="26"/>
      <c r="E29" s="158"/>
      <c r="F29" s="158"/>
    </row>
    <row r="30" spans="2:6" ht="19.5" customHeight="1">
      <c r="B30" s="31"/>
      <c r="C30" s="31"/>
      <c r="D30" s="26"/>
      <c r="E30" s="158"/>
      <c r="F30" s="158"/>
    </row>
    <row r="31" spans="2:6" ht="19.5" customHeight="1">
      <c r="B31" s="31"/>
      <c r="C31" s="31"/>
      <c r="D31" s="26"/>
      <c r="E31" s="158"/>
      <c r="F31" s="158"/>
    </row>
    <row r="32" spans="2:6" ht="19.5" customHeight="1">
      <c r="B32" s="31"/>
      <c r="C32" s="31"/>
      <c r="D32" s="26"/>
      <c r="E32" s="158"/>
      <c r="F32" s="158"/>
    </row>
    <row r="33" spans="2:6" ht="19.5" customHeight="1">
      <c r="B33" s="31"/>
      <c r="C33" s="31"/>
      <c r="D33" s="26"/>
      <c r="E33" s="158"/>
      <c r="F33" s="158"/>
    </row>
    <row r="34" spans="2:6" ht="19.5" customHeight="1">
      <c r="B34" s="31"/>
      <c r="C34" s="31"/>
      <c r="D34" s="26"/>
      <c r="E34" s="158"/>
      <c r="F34" s="158"/>
    </row>
    <row r="35" spans="2:6" ht="19.5" customHeight="1">
      <c r="B35" s="31"/>
      <c r="C35" s="31"/>
      <c r="D35" s="26"/>
      <c r="E35" s="158"/>
      <c r="F35" s="158"/>
    </row>
    <row r="36" spans="2:6" ht="19.5" customHeight="1" thickBot="1">
      <c r="B36" s="149"/>
      <c r="C36" s="149"/>
      <c r="D36" s="150"/>
      <c r="E36" s="196"/>
      <c r="F36" s="196"/>
    </row>
    <row r="37" spans="2:6" ht="19.5" customHeight="1" thickTop="1">
      <c r="B37" s="316" t="s">
        <v>125</v>
      </c>
      <c r="C37" s="317"/>
      <c r="D37" s="317"/>
      <c r="E37" s="318"/>
      <c r="F37" s="148">
        <f>SUM(F5:F36)</f>
        <v>110000</v>
      </c>
    </row>
    <row r="38" spans="2:46" ht="15.75" customHeight="1">
      <c r="B38" s="2" t="s">
        <v>135</v>
      </c>
      <c r="E38" s="19"/>
      <c r="I38" s="32"/>
      <c r="J38" s="32"/>
      <c r="Q38" s="1"/>
      <c r="R38" s="1"/>
      <c r="AS38" s="2"/>
      <c r="AT38" s="20"/>
    </row>
    <row r="39" spans="2:6" ht="15.75" customHeight="1">
      <c r="B39" s="64" t="s">
        <v>145</v>
      </c>
      <c r="C39" s="65"/>
      <c r="D39" s="65"/>
      <c r="E39" s="64"/>
      <c r="F39" s="64"/>
    </row>
    <row r="40" spans="2:6" ht="15.75" customHeight="1">
      <c r="B40" s="314" t="s">
        <v>146</v>
      </c>
      <c r="C40" s="315"/>
      <c r="D40" s="315"/>
      <c r="E40" s="315"/>
      <c r="F40" s="315"/>
    </row>
    <row r="41" spans="2:6" ht="15.75" customHeight="1">
      <c r="B41" s="315"/>
      <c r="C41" s="315"/>
      <c r="D41" s="315"/>
      <c r="E41" s="315"/>
      <c r="F41" s="315"/>
    </row>
  </sheetData>
  <sheetProtection/>
  <mergeCells count="3">
    <mergeCell ref="B2:F2"/>
    <mergeCell ref="B37:E37"/>
    <mergeCell ref="B40:F41"/>
  </mergeCells>
  <printOptions horizontalCentered="1"/>
  <pageMargins left="0.1968503937007874" right="0.1968503937007874" top="0.5905511811023623" bottom="0.3937007874015748" header="0.3937007874015748" footer="0.196850393700787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B1:G42"/>
  <sheetViews>
    <sheetView view="pageBreakPreview" zoomScaleSheetLayoutView="100" zoomScalePageLayoutView="0" workbookViewId="0" topLeftCell="A1">
      <selection activeCell="D10" sqref="D10:F10"/>
    </sheetView>
  </sheetViews>
  <sheetFormatPr defaultColWidth="9.00390625" defaultRowHeight="15"/>
  <cols>
    <col min="1" max="1" width="3.57421875" style="66" customWidth="1"/>
    <col min="2" max="2" width="4.57421875" style="66" customWidth="1"/>
    <col min="3" max="3" width="6.57421875" style="66" customWidth="1"/>
    <col min="4" max="4" width="18.7109375" style="66" customWidth="1"/>
    <col min="5" max="5" width="19.57421875" style="66" customWidth="1"/>
    <col min="6" max="6" width="26.7109375" style="66" customWidth="1"/>
    <col min="7" max="7" width="11.57421875" style="66" customWidth="1"/>
    <col min="8" max="16384" width="9.00390625" style="66" customWidth="1"/>
  </cols>
  <sheetData>
    <row r="1" ht="18" customHeight="1">
      <c r="G1" s="67" t="s">
        <v>91</v>
      </c>
    </row>
    <row r="2" spans="2:7" ht="19.5" customHeight="1">
      <c r="B2" s="110" t="s">
        <v>92</v>
      </c>
      <c r="G2" s="83" t="s">
        <v>105</v>
      </c>
    </row>
    <row r="3" spans="2:7" ht="19.5" customHeight="1">
      <c r="B3" s="206" t="s">
        <v>53</v>
      </c>
      <c r="C3" s="207"/>
      <c r="D3" s="111"/>
      <c r="E3" s="111" t="s">
        <v>93</v>
      </c>
      <c r="F3" s="112"/>
      <c r="G3" s="101" t="s">
        <v>94</v>
      </c>
    </row>
    <row r="4" spans="2:7" ht="16.5" customHeight="1">
      <c r="B4" s="229" t="s">
        <v>57</v>
      </c>
      <c r="C4" s="242" t="s">
        <v>58</v>
      </c>
      <c r="D4" s="239"/>
      <c r="E4" s="240"/>
      <c r="F4" s="241"/>
      <c r="G4" s="68"/>
    </row>
    <row r="5" spans="2:7" ht="16.5" customHeight="1">
      <c r="B5" s="230"/>
      <c r="C5" s="243"/>
      <c r="D5" s="239"/>
      <c r="E5" s="240"/>
      <c r="F5" s="241"/>
      <c r="G5" s="68"/>
    </row>
    <row r="6" spans="2:7" ht="16.5" customHeight="1">
      <c r="B6" s="231"/>
      <c r="C6" s="244"/>
      <c r="D6" s="239"/>
      <c r="E6" s="240"/>
      <c r="F6" s="241"/>
      <c r="G6" s="68"/>
    </row>
    <row r="7" spans="2:7" ht="16.5" customHeight="1">
      <c r="B7" s="231"/>
      <c r="C7" s="244"/>
      <c r="D7" s="239"/>
      <c r="E7" s="240"/>
      <c r="F7" s="241"/>
      <c r="G7" s="68"/>
    </row>
    <row r="8" spans="2:7" ht="16.5" customHeight="1">
      <c r="B8" s="231"/>
      <c r="C8" s="244"/>
      <c r="D8" s="239"/>
      <c r="E8" s="240"/>
      <c r="F8" s="241"/>
      <c r="G8" s="68"/>
    </row>
    <row r="9" spans="2:7" ht="16.5" customHeight="1">
      <c r="B9" s="231"/>
      <c r="C9" s="244"/>
      <c r="D9" s="239"/>
      <c r="E9" s="240"/>
      <c r="F9" s="241"/>
      <c r="G9" s="68"/>
    </row>
    <row r="10" spans="2:7" ht="16.5" customHeight="1">
      <c r="B10" s="231"/>
      <c r="C10" s="245"/>
      <c r="D10" s="239"/>
      <c r="E10" s="240"/>
      <c r="F10" s="241"/>
      <c r="G10" s="68"/>
    </row>
    <row r="11" spans="2:7" ht="16.5" customHeight="1">
      <c r="B11" s="231"/>
      <c r="C11" s="242" t="s">
        <v>60</v>
      </c>
      <c r="D11" s="239"/>
      <c r="E11" s="240"/>
      <c r="F11" s="241"/>
      <c r="G11" s="68"/>
    </row>
    <row r="12" spans="2:7" ht="16.5" customHeight="1">
      <c r="B12" s="231"/>
      <c r="C12" s="243"/>
      <c r="D12" s="239"/>
      <c r="E12" s="240"/>
      <c r="F12" s="241"/>
      <c r="G12" s="68"/>
    </row>
    <row r="13" spans="2:7" ht="16.5" customHeight="1">
      <c r="B13" s="231"/>
      <c r="C13" s="243"/>
      <c r="D13" s="239"/>
      <c r="E13" s="240"/>
      <c r="F13" s="241"/>
      <c r="G13" s="68"/>
    </row>
    <row r="14" spans="2:7" ht="16.5" customHeight="1">
      <c r="B14" s="231"/>
      <c r="C14" s="243"/>
      <c r="D14" s="239"/>
      <c r="E14" s="240"/>
      <c r="F14" s="241"/>
      <c r="G14" s="68"/>
    </row>
    <row r="15" spans="2:7" ht="16.5" customHeight="1">
      <c r="B15" s="231"/>
      <c r="C15" s="243"/>
      <c r="D15" s="239"/>
      <c r="E15" s="240"/>
      <c r="F15" s="241"/>
      <c r="G15" s="68"/>
    </row>
    <row r="16" spans="2:7" ht="16.5" customHeight="1">
      <c r="B16" s="231"/>
      <c r="C16" s="243"/>
      <c r="D16" s="239"/>
      <c r="E16" s="240"/>
      <c r="F16" s="241"/>
      <c r="G16" s="68"/>
    </row>
    <row r="17" spans="2:7" ht="16.5" customHeight="1">
      <c r="B17" s="231"/>
      <c r="C17" s="245"/>
      <c r="D17" s="239"/>
      <c r="E17" s="240"/>
      <c r="F17" s="241"/>
      <c r="G17" s="68"/>
    </row>
    <row r="18" spans="2:7" ht="16.5" customHeight="1">
      <c r="B18" s="231"/>
      <c r="C18" s="246" t="s">
        <v>63</v>
      </c>
      <c r="D18" s="239"/>
      <c r="E18" s="240"/>
      <c r="F18" s="241"/>
      <c r="G18" s="68"/>
    </row>
    <row r="19" spans="2:7" ht="16.5" customHeight="1">
      <c r="B19" s="231"/>
      <c r="C19" s="247"/>
      <c r="D19" s="239"/>
      <c r="E19" s="240"/>
      <c r="F19" s="241"/>
      <c r="G19" s="68"/>
    </row>
    <row r="20" spans="2:7" ht="16.5" customHeight="1">
      <c r="B20" s="231"/>
      <c r="C20" s="247"/>
      <c r="D20" s="239"/>
      <c r="E20" s="240"/>
      <c r="F20" s="241"/>
      <c r="G20" s="68"/>
    </row>
    <row r="21" spans="2:7" ht="16.5" customHeight="1">
      <c r="B21" s="231"/>
      <c r="C21" s="247"/>
      <c r="D21" s="239"/>
      <c r="E21" s="240"/>
      <c r="F21" s="241"/>
      <c r="G21" s="68"/>
    </row>
    <row r="22" spans="2:7" ht="16.5" customHeight="1">
      <c r="B22" s="231"/>
      <c r="C22" s="247"/>
      <c r="D22" s="239"/>
      <c r="E22" s="240"/>
      <c r="F22" s="241"/>
      <c r="G22" s="68"/>
    </row>
    <row r="23" spans="2:7" ht="16.5" customHeight="1">
      <c r="B23" s="231"/>
      <c r="C23" s="247"/>
      <c r="D23" s="239"/>
      <c r="E23" s="240"/>
      <c r="F23" s="241"/>
      <c r="G23" s="68"/>
    </row>
    <row r="24" spans="2:7" ht="16.5" customHeight="1">
      <c r="B24" s="232"/>
      <c r="C24" s="248"/>
      <c r="D24" s="239"/>
      <c r="E24" s="240"/>
      <c r="F24" s="241"/>
      <c r="G24" s="68"/>
    </row>
    <row r="25" spans="2:7" ht="16.5" customHeight="1">
      <c r="B25" s="249" t="s">
        <v>124</v>
      </c>
      <c r="C25" s="250"/>
      <c r="D25" s="250"/>
      <c r="E25" s="250"/>
      <c r="F25" s="251"/>
      <c r="G25" s="68">
        <f>SUM(G4:G24)</f>
        <v>0</v>
      </c>
    </row>
    <row r="26" spans="2:7" ht="16.5" customHeight="1">
      <c r="B26" s="229" t="s">
        <v>95</v>
      </c>
      <c r="C26" s="233" t="s">
        <v>96</v>
      </c>
      <c r="D26" s="239"/>
      <c r="E26" s="240"/>
      <c r="F26" s="241"/>
      <c r="G26" s="68"/>
    </row>
    <row r="27" spans="2:7" ht="16.5" customHeight="1">
      <c r="B27" s="230"/>
      <c r="C27" s="234"/>
      <c r="D27" s="239"/>
      <c r="E27" s="240"/>
      <c r="F27" s="241"/>
      <c r="G27" s="68"/>
    </row>
    <row r="28" spans="2:7" ht="16.5" customHeight="1">
      <c r="B28" s="230"/>
      <c r="C28" s="234"/>
      <c r="D28" s="239"/>
      <c r="E28" s="240"/>
      <c r="F28" s="241"/>
      <c r="G28" s="68"/>
    </row>
    <row r="29" spans="2:7" ht="16.5" customHeight="1">
      <c r="B29" s="230"/>
      <c r="C29" s="234"/>
      <c r="D29" s="239"/>
      <c r="E29" s="240"/>
      <c r="F29" s="241"/>
      <c r="G29" s="68"/>
    </row>
    <row r="30" spans="2:7" ht="16.5" customHeight="1">
      <c r="B30" s="230"/>
      <c r="C30" s="234"/>
      <c r="D30" s="239"/>
      <c r="E30" s="240"/>
      <c r="F30" s="241"/>
      <c r="G30" s="68"/>
    </row>
    <row r="31" spans="2:7" ht="16.5" customHeight="1">
      <c r="B31" s="231"/>
      <c r="C31" s="234"/>
      <c r="D31" s="239"/>
      <c r="E31" s="240"/>
      <c r="F31" s="241"/>
      <c r="G31" s="68"/>
    </row>
    <row r="32" spans="2:7" ht="16.5" customHeight="1">
      <c r="B32" s="231"/>
      <c r="C32" s="235"/>
      <c r="D32" s="239"/>
      <c r="E32" s="240"/>
      <c r="F32" s="241"/>
      <c r="G32" s="68"/>
    </row>
    <row r="33" spans="2:7" ht="16.5" customHeight="1">
      <c r="B33" s="231"/>
      <c r="C33" s="233" t="s">
        <v>97</v>
      </c>
      <c r="D33" s="239"/>
      <c r="E33" s="240"/>
      <c r="F33" s="241"/>
      <c r="G33" s="68"/>
    </row>
    <row r="34" spans="2:7" ht="16.5" customHeight="1">
      <c r="B34" s="231"/>
      <c r="C34" s="236"/>
      <c r="D34" s="239"/>
      <c r="E34" s="240"/>
      <c r="F34" s="241"/>
      <c r="G34" s="68"/>
    </row>
    <row r="35" spans="2:7" ht="16.5" customHeight="1">
      <c r="B35" s="231"/>
      <c r="C35" s="236"/>
      <c r="D35" s="239"/>
      <c r="E35" s="240"/>
      <c r="F35" s="241"/>
      <c r="G35" s="68"/>
    </row>
    <row r="36" spans="2:7" ht="16.5" customHeight="1">
      <c r="B36" s="231"/>
      <c r="C36" s="236"/>
      <c r="D36" s="239"/>
      <c r="E36" s="240"/>
      <c r="F36" s="241"/>
      <c r="G36" s="68"/>
    </row>
    <row r="37" spans="2:7" ht="16.5" customHeight="1">
      <c r="B37" s="231"/>
      <c r="C37" s="237"/>
      <c r="D37" s="239"/>
      <c r="E37" s="240"/>
      <c r="F37" s="241"/>
      <c r="G37" s="68"/>
    </row>
    <row r="38" spans="2:7" ht="16.5" customHeight="1">
      <c r="B38" s="231"/>
      <c r="C38" s="237"/>
      <c r="D38" s="239"/>
      <c r="E38" s="240"/>
      <c r="F38" s="241"/>
      <c r="G38" s="68"/>
    </row>
    <row r="39" spans="2:7" ht="16.5" customHeight="1">
      <c r="B39" s="232"/>
      <c r="C39" s="238"/>
      <c r="D39" s="239"/>
      <c r="E39" s="240"/>
      <c r="F39" s="241"/>
      <c r="G39" s="68"/>
    </row>
    <row r="40" spans="2:7" ht="16.5" customHeight="1" thickBot="1">
      <c r="B40" s="226" t="s">
        <v>124</v>
      </c>
      <c r="C40" s="227"/>
      <c r="D40" s="227"/>
      <c r="E40" s="227"/>
      <c r="F40" s="228"/>
      <c r="G40" s="113">
        <f>SUM(G26:G39)</f>
        <v>0</v>
      </c>
    </row>
    <row r="41" spans="2:7" ht="16.5" customHeight="1" thickTop="1">
      <c r="B41" s="203" t="s">
        <v>125</v>
      </c>
      <c r="C41" s="204"/>
      <c r="D41" s="204"/>
      <c r="E41" s="204"/>
      <c r="F41" s="205"/>
      <c r="G41" s="88">
        <f>G40+G25</f>
        <v>0</v>
      </c>
    </row>
    <row r="42" ht="16.5" customHeight="1">
      <c r="B42" s="1" t="s">
        <v>98</v>
      </c>
    </row>
    <row r="43" ht="19.5" customHeight="1"/>
    <row r="44" ht="19.5" customHeight="1"/>
    <row r="45" ht="19.5" customHeight="1"/>
    <row r="46" ht="19.5" customHeight="1"/>
    <row r="47" ht="19.5" customHeight="1"/>
    <row r="48" ht="19.5" customHeight="1"/>
    <row r="49" ht="19.5" customHeight="1"/>
    <row r="50" ht="19.5" customHeight="1"/>
    <row r="51" ht="19.5" customHeight="1"/>
  </sheetData>
  <sheetProtection/>
  <mergeCells count="46">
    <mergeCell ref="D39:F39"/>
    <mergeCell ref="D32:F32"/>
    <mergeCell ref="D33:F33"/>
    <mergeCell ref="D34:F34"/>
    <mergeCell ref="D35:F35"/>
    <mergeCell ref="D36:F36"/>
    <mergeCell ref="D37:F37"/>
    <mergeCell ref="D21:F21"/>
    <mergeCell ref="D22:F22"/>
    <mergeCell ref="D23:F23"/>
    <mergeCell ref="D24:F24"/>
    <mergeCell ref="D26:F26"/>
    <mergeCell ref="D27:F27"/>
    <mergeCell ref="B25:F25"/>
    <mergeCell ref="D15:F15"/>
    <mergeCell ref="D16:F16"/>
    <mergeCell ref="D17:F17"/>
    <mergeCell ref="D18:F18"/>
    <mergeCell ref="D19:F19"/>
    <mergeCell ref="D20:F20"/>
    <mergeCell ref="D9:F9"/>
    <mergeCell ref="D10:F10"/>
    <mergeCell ref="D11:F11"/>
    <mergeCell ref="D12:F12"/>
    <mergeCell ref="D13:F13"/>
    <mergeCell ref="D14:F14"/>
    <mergeCell ref="B3:C3"/>
    <mergeCell ref="B4:B24"/>
    <mergeCell ref="C4:C10"/>
    <mergeCell ref="C11:C17"/>
    <mergeCell ref="C18:C24"/>
    <mergeCell ref="D4:F4"/>
    <mergeCell ref="D5:F5"/>
    <mergeCell ref="D6:F6"/>
    <mergeCell ref="D7:F7"/>
    <mergeCell ref="D8:F8"/>
    <mergeCell ref="B40:F40"/>
    <mergeCell ref="B41:F41"/>
    <mergeCell ref="B26:B39"/>
    <mergeCell ref="C26:C32"/>
    <mergeCell ref="C33:C39"/>
    <mergeCell ref="D28:F28"/>
    <mergeCell ref="D29:F29"/>
    <mergeCell ref="D30:F30"/>
    <mergeCell ref="D31:F31"/>
    <mergeCell ref="D38:F38"/>
  </mergeCells>
  <printOptions/>
  <pageMargins left="0.51" right="0.25" top="0.48" bottom="0.24" header="0.3" footer="0.21"/>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00B0F0"/>
  </sheetPr>
  <dimension ref="B1:AT41"/>
  <sheetViews>
    <sheetView view="pageBreakPreview" zoomScaleSheetLayoutView="100" zoomScalePageLayoutView="0" workbookViewId="0" topLeftCell="A1">
      <selection activeCell="A1" sqref="A1"/>
    </sheetView>
  </sheetViews>
  <sheetFormatPr defaultColWidth="9.00390625" defaultRowHeight="15"/>
  <cols>
    <col min="1" max="1" width="3.57421875" style="1" customWidth="1"/>
    <col min="2" max="2" width="20.57421875" style="19" customWidth="1"/>
    <col min="3" max="3" width="12.57421875" style="19" customWidth="1"/>
    <col min="4" max="4" width="20.57421875" style="19" customWidth="1"/>
    <col min="5" max="6" width="18.57421875" style="1" customWidth="1"/>
    <col min="7" max="16" width="9.00390625" style="1" customWidth="1"/>
    <col min="17" max="17" width="9.00390625" style="2" customWidth="1"/>
    <col min="18" max="18" width="9.00390625" style="20" customWidth="1"/>
    <col min="19" max="16384" width="9.00390625" style="1" customWidth="1"/>
  </cols>
  <sheetData>
    <row r="1" ht="19.5" customHeight="1">
      <c r="F1" s="67" t="s">
        <v>267</v>
      </c>
    </row>
    <row r="2" spans="2:20" ht="19.5" customHeight="1">
      <c r="B2" s="202" t="s">
        <v>17</v>
      </c>
      <c r="C2" s="202"/>
      <c r="D2" s="202"/>
      <c r="E2" s="202"/>
      <c r="F2" s="202"/>
      <c r="Q2" s="1"/>
      <c r="R2" s="1"/>
      <c r="S2" s="2"/>
      <c r="T2" s="20"/>
    </row>
    <row r="3" spans="2:6" ht="19.5" customHeight="1">
      <c r="B3" s="22"/>
      <c r="C3" s="23"/>
      <c r="D3" s="22"/>
      <c r="E3" s="24"/>
      <c r="F3" s="83" t="s">
        <v>176</v>
      </c>
    </row>
    <row r="4" spans="2:6" ht="19.5" customHeight="1">
      <c r="B4" s="125" t="s">
        <v>10</v>
      </c>
      <c r="C4" s="173" t="s">
        <v>155</v>
      </c>
      <c r="D4" s="135" t="s">
        <v>154</v>
      </c>
      <c r="E4" s="135" t="s">
        <v>37</v>
      </c>
      <c r="F4" s="135" t="s">
        <v>43</v>
      </c>
    </row>
    <row r="5" spans="2:6" ht="19.5" customHeight="1">
      <c r="B5" s="31" t="s">
        <v>268</v>
      </c>
      <c r="C5" s="33">
        <v>44287</v>
      </c>
      <c r="D5" s="28" t="s">
        <v>269</v>
      </c>
      <c r="E5" s="26" t="s">
        <v>270</v>
      </c>
      <c r="F5" s="80">
        <v>500</v>
      </c>
    </row>
    <row r="6" spans="2:6" ht="19.5" customHeight="1">
      <c r="B6" s="31"/>
      <c r="C6" s="33">
        <v>44288</v>
      </c>
      <c r="D6" s="28" t="s">
        <v>269</v>
      </c>
      <c r="E6" s="26" t="s">
        <v>270</v>
      </c>
      <c r="F6" s="80">
        <v>500</v>
      </c>
    </row>
    <row r="7" spans="2:6" ht="19.5" customHeight="1">
      <c r="B7" s="31"/>
      <c r="C7" s="33">
        <v>44289</v>
      </c>
      <c r="D7" s="28" t="s">
        <v>269</v>
      </c>
      <c r="E7" s="26" t="s">
        <v>270</v>
      </c>
      <c r="F7" s="80">
        <v>500</v>
      </c>
    </row>
    <row r="8" spans="2:6" ht="19.5" customHeight="1">
      <c r="B8" s="31"/>
      <c r="C8" s="33">
        <v>44290</v>
      </c>
      <c r="D8" s="28" t="s">
        <v>269</v>
      </c>
      <c r="E8" s="26" t="s">
        <v>270</v>
      </c>
      <c r="F8" s="80">
        <v>500</v>
      </c>
    </row>
    <row r="9" spans="2:6" ht="19.5" customHeight="1">
      <c r="B9" s="31"/>
      <c r="C9" s="33">
        <v>44291</v>
      </c>
      <c r="D9" s="28" t="s">
        <v>269</v>
      </c>
      <c r="E9" s="26" t="s">
        <v>270</v>
      </c>
      <c r="F9" s="80">
        <v>500</v>
      </c>
    </row>
    <row r="10" spans="2:6" ht="19.5" customHeight="1">
      <c r="B10" s="31"/>
      <c r="C10" s="33">
        <v>44292</v>
      </c>
      <c r="D10" s="28" t="s">
        <v>269</v>
      </c>
      <c r="E10" s="26" t="s">
        <v>270</v>
      </c>
      <c r="F10" s="80">
        <v>500</v>
      </c>
    </row>
    <row r="11" spans="2:6" ht="19.5" customHeight="1">
      <c r="B11" s="31"/>
      <c r="C11" s="33">
        <v>44293</v>
      </c>
      <c r="D11" s="28" t="s">
        <v>269</v>
      </c>
      <c r="E11" s="26" t="s">
        <v>270</v>
      </c>
      <c r="F11" s="80">
        <v>500</v>
      </c>
    </row>
    <row r="12" spans="2:6" ht="19.5" customHeight="1">
      <c r="B12" s="31"/>
      <c r="C12" s="33">
        <v>44294</v>
      </c>
      <c r="D12" s="28" t="s">
        <v>269</v>
      </c>
      <c r="E12" s="26" t="s">
        <v>270</v>
      </c>
      <c r="F12" s="80">
        <v>500</v>
      </c>
    </row>
    <row r="13" spans="2:6" ht="19.5" customHeight="1">
      <c r="B13" s="31"/>
      <c r="C13" s="33">
        <v>44295</v>
      </c>
      <c r="D13" s="28" t="s">
        <v>269</v>
      </c>
      <c r="E13" s="26" t="s">
        <v>270</v>
      </c>
      <c r="F13" s="80">
        <v>500</v>
      </c>
    </row>
    <row r="14" spans="2:6" ht="19.5" customHeight="1">
      <c r="B14" s="31"/>
      <c r="C14" s="33">
        <v>44296</v>
      </c>
      <c r="D14" s="28" t="s">
        <v>269</v>
      </c>
      <c r="E14" s="26" t="s">
        <v>270</v>
      </c>
      <c r="F14" s="80">
        <v>500</v>
      </c>
    </row>
    <row r="15" spans="2:6" ht="19.5" customHeight="1">
      <c r="B15" s="31"/>
      <c r="C15" s="33">
        <v>44297</v>
      </c>
      <c r="D15" s="28" t="s">
        <v>269</v>
      </c>
      <c r="E15" s="26" t="s">
        <v>270</v>
      </c>
      <c r="F15" s="80">
        <v>500</v>
      </c>
    </row>
    <row r="16" spans="2:6" ht="19.5" customHeight="1">
      <c r="B16" s="31"/>
      <c r="C16" s="33">
        <v>44298</v>
      </c>
      <c r="D16" s="28" t="s">
        <v>269</v>
      </c>
      <c r="E16" s="26" t="s">
        <v>270</v>
      </c>
      <c r="F16" s="80">
        <v>500</v>
      </c>
    </row>
    <row r="17" spans="2:6" ht="19.5" customHeight="1">
      <c r="B17" s="31"/>
      <c r="C17" s="33">
        <v>44299</v>
      </c>
      <c r="D17" s="28" t="s">
        <v>269</v>
      </c>
      <c r="E17" s="26" t="s">
        <v>270</v>
      </c>
      <c r="F17" s="80">
        <v>500</v>
      </c>
    </row>
    <row r="18" spans="2:6" ht="19.5" customHeight="1">
      <c r="B18" s="31"/>
      <c r="C18" s="33">
        <v>44300</v>
      </c>
      <c r="D18" s="28" t="s">
        <v>269</v>
      </c>
      <c r="E18" s="26" t="s">
        <v>270</v>
      </c>
      <c r="F18" s="80">
        <v>500</v>
      </c>
    </row>
    <row r="19" spans="2:6" ht="19.5" customHeight="1">
      <c r="B19" s="31"/>
      <c r="C19" s="33">
        <v>44301</v>
      </c>
      <c r="D19" s="28" t="s">
        <v>269</v>
      </c>
      <c r="E19" s="26" t="s">
        <v>270</v>
      </c>
      <c r="F19" s="80">
        <v>500</v>
      </c>
    </row>
    <row r="20" spans="2:6" ht="19.5" customHeight="1">
      <c r="B20" s="31"/>
      <c r="C20" s="33">
        <v>44287</v>
      </c>
      <c r="D20" s="197" t="s">
        <v>271</v>
      </c>
      <c r="E20" s="26" t="s">
        <v>270</v>
      </c>
      <c r="F20" s="80">
        <v>500</v>
      </c>
    </row>
    <row r="21" spans="2:6" ht="19.5" customHeight="1">
      <c r="B21" s="31"/>
      <c r="C21" s="33">
        <v>44288</v>
      </c>
      <c r="D21" s="197" t="s">
        <v>271</v>
      </c>
      <c r="E21" s="26" t="s">
        <v>270</v>
      </c>
      <c r="F21" s="80">
        <v>500</v>
      </c>
    </row>
    <row r="22" spans="2:6" ht="19.5" customHeight="1">
      <c r="B22" s="31"/>
      <c r="C22" s="33">
        <v>44289</v>
      </c>
      <c r="D22" s="197" t="s">
        <v>271</v>
      </c>
      <c r="E22" s="26" t="s">
        <v>270</v>
      </c>
      <c r="F22" s="80">
        <v>500</v>
      </c>
    </row>
    <row r="23" spans="2:6" ht="19.5" customHeight="1">
      <c r="B23" s="31"/>
      <c r="C23" s="33">
        <v>44290</v>
      </c>
      <c r="D23" s="197" t="s">
        <v>271</v>
      </c>
      <c r="E23" s="26" t="s">
        <v>270</v>
      </c>
      <c r="F23" s="80">
        <v>500</v>
      </c>
    </row>
    <row r="24" spans="2:6" ht="19.5" customHeight="1">
      <c r="B24" s="31"/>
      <c r="C24" s="33">
        <v>44291</v>
      </c>
      <c r="D24" s="197" t="s">
        <v>271</v>
      </c>
      <c r="E24" s="26" t="s">
        <v>270</v>
      </c>
      <c r="F24" s="80">
        <v>500</v>
      </c>
    </row>
    <row r="25" spans="2:6" ht="19.5" customHeight="1">
      <c r="B25" s="31"/>
      <c r="C25" s="33">
        <v>44292</v>
      </c>
      <c r="D25" s="197" t="s">
        <v>271</v>
      </c>
      <c r="E25" s="26" t="s">
        <v>270</v>
      </c>
      <c r="F25" s="80">
        <v>500</v>
      </c>
    </row>
    <row r="26" spans="2:6" ht="19.5" customHeight="1">
      <c r="B26" s="31"/>
      <c r="C26" s="33">
        <v>44293</v>
      </c>
      <c r="D26" s="197" t="s">
        <v>271</v>
      </c>
      <c r="E26" s="26" t="s">
        <v>270</v>
      </c>
      <c r="F26" s="80">
        <v>500</v>
      </c>
    </row>
    <row r="27" spans="2:6" ht="19.5" customHeight="1">
      <c r="B27" s="31"/>
      <c r="C27" s="33">
        <v>44294</v>
      </c>
      <c r="D27" s="197" t="s">
        <v>271</v>
      </c>
      <c r="E27" s="26" t="s">
        <v>270</v>
      </c>
      <c r="F27" s="80">
        <v>500</v>
      </c>
    </row>
    <row r="28" spans="2:6" ht="19.5" customHeight="1">
      <c r="B28" s="31"/>
      <c r="C28" s="33">
        <v>44295</v>
      </c>
      <c r="D28" s="197" t="s">
        <v>271</v>
      </c>
      <c r="E28" s="26" t="s">
        <v>270</v>
      </c>
      <c r="F28" s="80">
        <v>500</v>
      </c>
    </row>
    <row r="29" spans="2:6" ht="19.5" customHeight="1">
      <c r="B29" s="31"/>
      <c r="C29" s="33">
        <v>44296</v>
      </c>
      <c r="D29" s="197" t="s">
        <v>271</v>
      </c>
      <c r="E29" s="26" t="s">
        <v>270</v>
      </c>
      <c r="F29" s="80">
        <v>500</v>
      </c>
    </row>
    <row r="30" spans="2:6" ht="19.5" customHeight="1">
      <c r="B30" s="31"/>
      <c r="C30" s="33">
        <v>44297</v>
      </c>
      <c r="D30" s="197" t="s">
        <v>271</v>
      </c>
      <c r="E30" s="26" t="s">
        <v>270</v>
      </c>
      <c r="F30" s="80">
        <v>500</v>
      </c>
    </row>
    <row r="31" spans="2:6" ht="19.5" customHeight="1">
      <c r="B31" s="31"/>
      <c r="C31" s="33">
        <v>44298</v>
      </c>
      <c r="D31" s="197" t="s">
        <v>271</v>
      </c>
      <c r="E31" s="26" t="s">
        <v>270</v>
      </c>
      <c r="F31" s="80">
        <v>500</v>
      </c>
    </row>
    <row r="32" spans="2:6" ht="19.5" customHeight="1">
      <c r="B32" s="31"/>
      <c r="C32" s="33">
        <v>44299</v>
      </c>
      <c r="D32" s="197" t="s">
        <v>271</v>
      </c>
      <c r="E32" s="26" t="s">
        <v>270</v>
      </c>
      <c r="F32" s="80">
        <v>500</v>
      </c>
    </row>
    <row r="33" spans="2:6" ht="19.5" customHeight="1">
      <c r="B33" s="31"/>
      <c r="C33" s="33">
        <v>44300</v>
      </c>
      <c r="D33" s="197" t="s">
        <v>271</v>
      </c>
      <c r="E33" s="26" t="s">
        <v>270</v>
      </c>
      <c r="F33" s="80">
        <v>500</v>
      </c>
    </row>
    <row r="34" spans="2:6" ht="19.5" customHeight="1">
      <c r="B34" s="31"/>
      <c r="C34" s="33">
        <v>44301</v>
      </c>
      <c r="D34" s="197" t="s">
        <v>271</v>
      </c>
      <c r="E34" s="26" t="s">
        <v>270</v>
      </c>
      <c r="F34" s="80">
        <v>500</v>
      </c>
    </row>
    <row r="35" spans="2:6" ht="19.5" customHeight="1">
      <c r="B35" s="31"/>
      <c r="C35" s="31"/>
      <c r="D35" s="26"/>
      <c r="E35" s="158"/>
      <c r="F35" s="80"/>
    </row>
    <row r="36" spans="2:6" ht="19.5" customHeight="1">
      <c r="B36" s="31"/>
      <c r="C36" s="31"/>
      <c r="D36" s="26"/>
      <c r="E36" s="158"/>
      <c r="F36" s="80"/>
    </row>
    <row r="37" spans="2:6" ht="19.5" customHeight="1" thickBot="1">
      <c r="B37" s="149"/>
      <c r="C37" s="149"/>
      <c r="D37" s="150"/>
      <c r="E37" s="196"/>
      <c r="F37" s="198"/>
    </row>
    <row r="38" spans="2:6" ht="19.5" customHeight="1" thickTop="1">
      <c r="B38" s="316" t="s">
        <v>125</v>
      </c>
      <c r="C38" s="317"/>
      <c r="D38" s="317"/>
      <c r="E38" s="318"/>
      <c r="F38" s="148">
        <f>SUM(F5:F37)</f>
        <v>15000</v>
      </c>
    </row>
    <row r="39" spans="2:46" ht="15.75" customHeight="1">
      <c r="B39" s="2" t="s">
        <v>135</v>
      </c>
      <c r="E39" s="19"/>
      <c r="I39" s="32"/>
      <c r="J39" s="32"/>
      <c r="Q39" s="1"/>
      <c r="R39" s="1"/>
      <c r="AS39" s="2"/>
      <c r="AT39" s="20"/>
    </row>
    <row r="40" spans="2:6" ht="15.75" customHeight="1">
      <c r="B40" s="319" t="s">
        <v>272</v>
      </c>
      <c r="C40" s="315"/>
      <c r="D40" s="315"/>
      <c r="E40" s="315"/>
      <c r="F40" s="315"/>
    </row>
    <row r="41" spans="2:6" ht="15.75" customHeight="1">
      <c r="B41" s="315"/>
      <c r="C41" s="315"/>
      <c r="D41" s="315"/>
      <c r="E41" s="315"/>
      <c r="F41" s="315"/>
    </row>
  </sheetData>
  <sheetProtection/>
  <mergeCells count="3">
    <mergeCell ref="B2:F2"/>
    <mergeCell ref="B38:E38"/>
    <mergeCell ref="B40:F41"/>
  </mergeCells>
  <printOptions horizontalCentered="1"/>
  <pageMargins left="0.1968503937007874" right="0.1968503937007874" top="0.5905511811023623" bottom="0.3937007874015748" header="0.3937007874015748" footer="0.1968503937007874"/>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rgb="FF00B0F0"/>
  </sheetPr>
  <dimension ref="B1:AT41"/>
  <sheetViews>
    <sheetView view="pageBreakPreview" zoomScaleSheetLayoutView="100" zoomScalePageLayoutView="0" workbookViewId="0" topLeftCell="A1">
      <selection activeCell="A1" sqref="A1"/>
    </sheetView>
  </sheetViews>
  <sheetFormatPr defaultColWidth="9.00390625" defaultRowHeight="15"/>
  <cols>
    <col min="1" max="1" width="3.57421875" style="1" customWidth="1"/>
    <col min="2" max="3" width="15.57421875" style="19" customWidth="1"/>
    <col min="4" max="4" width="23.57421875" style="19" customWidth="1"/>
    <col min="5" max="5" width="23.57421875" style="1" customWidth="1"/>
    <col min="6" max="6" width="15.57421875" style="1" customWidth="1"/>
    <col min="7" max="16" width="9.00390625" style="1" customWidth="1"/>
    <col min="17" max="17" width="9.00390625" style="2" customWidth="1"/>
    <col min="18" max="18" width="9.00390625" style="20" customWidth="1"/>
    <col min="19" max="16384" width="9.00390625" style="1" customWidth="1"/>
  </cols>
  <sheetData>
    <row r="1" ht="19.5" customHeight="1">
      <c r="F1" s="21" t="s">
        <v>273</v>
      </c>
    </row>
    <row r="2" spans="2:20" ht="19.5" customHeight="1">
      <c r="B2" s="202" t="s">
        <v>16</v>
      </c>
      <c r="C2" s="202"/>
      <c r="D2" s="202"/>
      <c r="E2" s="202"/>
      <c r="F2" s="202"/>
      <c r="Q2" s="1"/>
      <c r="R2" s="1"/>
      <c r="S2" s="2"/>
      <c r="T2" s="20"/>
    </row>
    <row r="3" spans="2:6" ht="19.5" customHeight="1">
      <c r="B3" s="22"/>
      <c r="C3" s="23"/>
      <c r="D3" s="22"/>
      <c r="E3" s="24"/>
      <c r="F3" s="83" t="s">
        <v>176</v>
      </c>
    </row>
    <row r="4" spans="2:6" ht="19.5" customHeight="1">
      <c r="B4" s="125" t="s">
        <v>10</v>
      </c>
      <c r="C4" s="135" t="s">
        <v>37</v>
      </c>
      <c r="D4" s="135" t="s">
        <v>149</v>
      </c>
      <c r="E4" s="135" t="s">
        <v>150</v>
      </c>
      <c r="F4" s="135" t="s">
        <v>43</v>
      </c>
    </row>
    <row r="5" spans="2:6" ht="19.5" customHeight="1">
      <c r="B5" s="26" t="s">
        <v>274</v>
      </c>
      <c r="C5" s="26" t="s">
        <v>260</v>
      </c>
      <c r="D5" s="81" t="s">
        <v>262</v>
      </c>
      <c r="E5" s="82" t="s">
        <v>275</v>
      </c>
      <c r="F5" s="28">
        <v>500</v>
      </c>
    </row>
    <row r="6" spans="2:6" ht="19.5" customHeight="1">
      <c r="B6" s="26"/>
      <c r="C6" s="26"/>
      <c r="D6" s="29"/>
      <c r="E6" s="80"/>
      <c r="F6" s="80"/>
    </row>
    <row r="7" spans="2:6" ht="19.5" customHeight="1">
      <c r="B7" s="31"/>
      <c r="C7" s="31"/>
      <c r="D7" s="26"/>
      <c r="E7" s="158"/>
      <c r="F7" s="80"/>
    </row>
    <row r="8" spans="2:6" ht="19.5" customHeight="1">
      <c r="B8" s="31"/>
      <c r="C8" s="31"/>
      <c r="D8" s="26"/>
      <c r="E8" s="158"/>
      <c r="F8" s="80"/>
    </row>
    <row r="9" spans="2:6" ht="19.5" customHeight="1">
      <c r="B9" s="31"/>
      <c r="C9" s="31"/>
      <c r="D9" s="26"/>
      <c r="E9" s="158"/>
      <c r="F9" s="80"/>
    </row>
    <row r="10" spans="2:6" ht="19.5" customHeight="1">
      <c r="B10" s="31"/>
      <c r="C10" s="31"/>
      <c r="D10" s="26"/>
      <c r="E10" s="158"/>
      <c r="F10" s="80"/>
    </row>
    <row r="11" spans="2:6" ht="19.5" customHeight="1">
      <c r="B11" s="31"/>
      <c r="C11" s="31"/>
      <c r="D11" s="26"/>
      <c r="E11" s="158"/>
      <c r="F11" s="80"/>
    </row>
    <row r="12" spans="2:6" ht="19.5" customHeight="1">
      <c r="B12" s="31"/>
      <c r="C12" s="31"/>
      <c r="D12" s="26"/>
      <c r="E12" s="158"/>
      <c r="F12" s="80"/>
    </row>
    <row r="13" spans="2:6" ht="19.5" customHeight="1">
      <c r="B13" s="31"/>
      <c r="C13" s="31"/>
      <c r="D13" s="26"/>
      <c r="E13" s="158"/>
      <c r="F13" s="80"/>
    </row>
    <row r="14" spans="2:6" ht="19.5" customHeight="1">
      <c r="B14" s="31"/>
      <c r="C14" s="31"/>
      <c r="D14" s="26"/>
      <c r="E14" s="158"/>
      <c r="F14" s="80"/>
    </row>
    <row r="15" spans="2:6" ht="19.5" customHeight="1">
      <c r="B15" s="31"/>
      <c r="C15" s="31"/>
      <c r="D15" s="26"/>
      <c r="E15" s="158"/>
      <c r="F15" s="80"/>
    </row>
    <row r="16" spans="2:6" ht="19.5" customHeight="1">
      <c r="B16" s="31"/>
      <c r="C16" s="31"/>
      <c r="D16" s="26"/>
      <c r="E16" s="158"/>
      <c r="F16" s="80"/>
    </row>
    <row r="17" spans="2:6" ht="19.5" customHeight="1">
      <c r="B17" s="31"/>
      <c r="C17" s="31"/>
      <c r="D17" s="26"/>
      <c r="E17" s="158"/>
      <c r="F17" s="80"/>
    </row>
    <row r="18" spans="2:6" ht="19.5" customHeight="1">
      <c r="B18" s="31"/>
      <c r="C18" s="31"/>
      <c r="D18" s="26"/>
      <c r="E18" s="158"/>
      <c r="F18" s="80"/>
    </row>
    <row r="19" spans="2:6" ht="19.5" customHeight="1">
      <c r="B19" s="31"/>
      <c r="C19" s="31"/>
      <c r="D19" s="26"/>
      <c r="E19" s="158"/>
      <c r="F19" s="80"/>
    </row>
    <row r="20" spans="2:6" ht="19.5" customHeight="1">
      <c r="B20" s="31"/>
      <c r="C20" s="31"/>
      <c r="D20" s="26"/>
      <c r="E20" s="158"/>
      <c r="F20" s="80"/>
    </row>
    <row r="21" spans="2:6" ht="19.5" customHeight="1">
      <c r="B21" s="31"/>
      <c r="C21" s="31"/>
      <c r="D21" s="26"/>
      <c r="E21" s="158"/>
      <c r="F21" s="80"/>
    </row>
    <row r="22" spans="2:6" ht="19.5" customHeight="1">
      <c r="B22" s="31"/>
      <c r="C22" s="31"/>
      <c r="D22" s="26"/>
      <c r="E22" s="158"/>
      <c r="F22" s="80"/>
    </row>
    <row r="23" spans="2:6" ht="19.5" customHeight="1">
      <c r="B23" s="31"/>
      <c r="C23" s="31"/>
      <c r="D23" s="26"/>
      <c r="E23" s="158"/>
      <c r="F23" s="80"/>
    </row>
    <row r="24" spans="2:6" ht="19.5" customHeight="1">
      <c r="B24" s="31"/>
      <c r="C24" s="31"/>
      <c r="D24" s="26"/>
      <c r="E24" s="158"/>
      <c r="F24" s="80"/>
    </row>
    <row r="25" spans="2:6" ht="19.5" customHeight="1">
      <c r="B25" s="31"/>
      <c r="C25" s="31"/>
      <c r="D25" s="26"/>
      <c r="E25" s="158"/>
      <c r="F25" s="80"/>
    </row>
    <row r="26" spans="2:6" ht="19.5" customHeight="1">
      <c r="B26" s="31"/>
      <c r="C26" s="31"/>
      <c r="D26" s="26"/>
      <c r="E26" s="158"/>
      <c r="F26" s="80"/>
    </row>
    <row r="27" spans="2:6" ht="19.5" customHeight="1">
      <c r="B27" s="31"/>
      <c r="C27" s="31"/>
      <c r="D27" s="26"/>
      <c r="E27" s="158"/>
      <c r="F27" s="80"/>
    </row>
    <row r="28" spans="2:6" ht="19.5" customHeight="1">
      <c r="B28" s="31"/>
      <c r="C28" s="31"/>
      <c r="D28" s="26"/>
      <c r="E28" s="158"/>
      <c r="F28" s="80"/>
    </row>
    <row r="29" spans="2:6" ht="19.5" customHeight="1">
      <c r="B29" s="31"/>
      <c r="C29" s="31"/>
      <c r="D29" s="26"/>
      <c r="E29" s="158"/>
      <c r="F29" s="80"/>
    </row>
    <row r="30" spans="2:6" ht="19.5" customHeight="1">
      <c r="B30" s="31"/>
      <c r="C30" s="31"/>
      <c r="D30" s="26"/>
      <c r="E30" s="158"/>
      <c r="F30" s="80"/>
    </row>
    <row r="31" spans="2:6" ht="19.5" customHeight="1">
      <c r="B31" s="31"/>
      <c r="C31" s="31"/>
      <c r="D31" s="26"/>
      <c r="E31" s="158"/>
      <c r="F31" s="80"/>
    </row>
    <row r="32" spans="2:6" ht="19.5" customHeight="1">
      <c r="B32" s="31"/>
      <c r="C32" s="31"/>
      <c r="D32" s="26"/>
      <c r="E32" s="158"/>
      <c r="F32" s="80"/>
    </row>
    <row r="33" spans="2:6" ht="19.5" customHeight="1">
      <c r="B33" s="31"/>
      <c r="C33" s="31"/>
      <c r="D33" s="26"/>
      <c r="E33" s="158"/>
      <c r="F33" s="80"/>
    </row>
    <row r="34" spans="2:6" ht="19.5" customHeight="1">
      <c r="B34" s="31"/>
      <c r="C34" s="31"/>
      <c r="D34" s="26"/>
      <c r="E34" s="158"/>
      <c r="F34" s="80"/>
    </row>
    <row r="35" spans="2:6" ht="19.5" customHeight="1">
      <c r="B35" s="31"/>
      <c r="C35" s="31"/>
      <c r="D35" s="26"/>
      <c r="E35" s="158"/>
      <c r="F35" s="80"/>
    </row>
    <row r="36" spans="2:6" ht="19.5" customHeight="1">
      <c r="B36" s="31"/>
      <c r="C36" s="31"/>
      <c r="D36" s="26"/>
      <c r="E36" s="158"/>
      <c r="F36" s="80"/>
    </row>
    <row r="37" spans="2:6" ht="19.5" customHeight="1">
      <c r="B37" s="31"/>
      <c r="C37" s="31"/>
      <c r="D37" s="26"/>
      <c r="E37" s="158"/>
      <c r="F37" s="80"/>
    </row>
    <row r="38" spans="2:6" ht="19.5" customHeight="1" thickBot="1">
      <c r="B38" s="149"/>
      <c r="C38" s="149"/>
      <c r="D38" s="150"/>
      <c r="E38" s="196"/>
      <c r="F38" s="198"/>
    </row>
    <row r="39" spans="2:6" ht="19.5" customHeight="1" thickTop="1">
      <c r="B39" s="316" t="s">
        <v>125</v>
      </c>
      <c r="C39" s="317"/>
      <c r="D39" s="317"/>
      <c r="E39" s="318"/>
      <c r="F39" s="148">
        <f>SUM(F5:F38)</f>
        <v>500</v>
      </c>
    </row>
    <row r="40" spans="2:46" ht="15.75" customHeight="1">
      <c r="B40" s="2" t="s">
        <v>135</v>
      </c>
      <c r="E40" s="19"/>
      <c r="I40" s="32"/>
      <c r="J40" s="32"/>
      <c r="Q40" s="1"/>
      <c r="R40" s="1"/>
      <c r="AS40" s="2"/>
      <c r="AT40" s="20"/>
    </row>
    <row r="41" spans="2:6" ht="15.75" customHeight="1">
      <c r="B41" s="65" t="s">
        <v>276</v>
      </c>
      <c r="C41" s="3"/>
      <c r="D41" s="3"/>
      <c r="E41" s="2"/>
      <c r="F41" s="2"/>
    </row>
    <row r="42" ht="15.75" customHeight="1"/>
    <row r="43" ht="15.75" customHeight="1"/>
    <row r="44" ht="15.75" customHeight="1"/>
    <row r="45" ht="15.75" customHeight="1"/>
  </sheetData>
  <sheetProtection/>
  <mergeCells count="2">
    <mergeCell ref="B2:F2"/>
    <mergeCell ref="B39:E39"/>
  </mergeCells>
  <printOptions horizontalCentered="1"/>
  <pageMargins left="0.1968503937007874" right="0.1968503937007874" top="0.5905511811023623" bottom="0.3937007874015748" header="0.3937007874015748" footer="0.1968503937007874"/>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tabColor rgb="FF00B0F0"/>
  </sheetPr>
  <dimension ref="B1:L47"/>
  <sheetViews>
    <sheetView view="pageBreakPreview" zoomScaleNormal="85" zoomScaleSheetLayoutView="100" zoomScalePageLayoutView="0" workbookViewId="0" topLeftCell="A1">
      <selection activeCell="B43" sqref="B43:F43"/>
    </sheetView>
  </sheetViews>
  <sheetFormatPr defaultColWidth="9.00390625" defaultRowHeight="15"/>
  <cols>
    <col min="1" max="1" width="3.57421875" style="66" customWidth="1"/>
    <col min="2" max="2" width="4.57421875" style="66" customWidth="1"/>
    <col min="3" max="3" width="6.57421875" style="66" customWidth="1"/>
    <col min="4" max="5" width="18.57421875" style="66" customWidth="1"/>
    <col min="6" max="6" width="14.57421875" style="66" customWidth="1"/>
    <col min="7" max="8" width="12.57421875" style="66" customWidth="1"/>
    <col min="9" max="9" width="9.57421875" style="66" customWidth="1"/>
    <col min="10" max="10" width="7.140625" style="66" customWidth="1"/>
    <col min="11" max="11" width="3.421875" style="66" hidden="1" customWidth="1"/>
    <col min="12" max="12" width="2.57421875" style="66" customWidth="1"/>
    <col min="13" max="15" width="9.28125" style="66" customWidth="1"/>
    <col min="16" max="16384" width="9.00390625" style="66" customWidth="1"/>
  </cols>
  <sheetData>
    <row r="1" spans="8:9" ht="26.25" customHeight="1">
      <c r="H1" s="345" t="s">
        <v>99</v>
      </c>
      <c r="I1" s="345"/>
    </row>
    <row r="2" spans="2:12" ht="18" customHeight="1">
      <c r="B2" s="110" t="s">
        <v>100</v>
      </c>
      <c r="H2" s="67"/>
      <c r="I2" s="83" t="s">
        <v>176</v>
      </c>
      <c r="J2" s="85"/>
      <c r="K2" s="87"/>
      <c r="L2" s="87"/>
    </row>
    <row r="3" spans="2:12" ht="16.5" customHeight="1">
      <c r="B3" s="335" t="s">
        <v>53</v>
      </c>
      <c r="C3" s="336"/>
      <c r="D3" s="154"/>
      <c r="E3" s="154" t="s">
        <v>93</v>
      </c>
      <c r="F3" s="174"/>
      <c r="G3" s="156" t="s">
        <v>94</v>
      </c>
      <c r="H3" s="156" t="s">
        <v>101</v>
      </c>
      <c r="I3" s="156" t="s">
        <v>159</v>
      </c>
      <c r="J3" s="86"/>
      <c r="K3" s="87"/>
      <c r="L3" s="87"/>
    </row>
    <row r="4" spans="2:12" ht="18" customHeight="1">
      <c r="B4" s="325" t="s">
        <v>177</v>
      </c>
      <c r="C4" s="325" t="s">
        <v>58</v>
      </c>
      <c r="D4" s="371" t="s">
        <v>277</v>
      </c>
      <c r="E4" s="372"/>
      <c r="F4" s="373"/>
      <c r="G4" s="157">
        <v>210000</v>
      </c>
      <c r="H4" s="157">
        <v>180000</v>
      </c>
      <c r="I4" s="158" t="s">
        <v>278</v>
      </c>
      <c r="J4" s="84"/>
      <c r="K4" s="87" t="s">
        <v>102</v>
      </c>
      <c r="L4" s="87"/>
    </row>
    <row r="5" spans="2:12" ht="18" customHeight="1">
      <c r="B5" s="326"/>
      <c r="C5" s="326"/>
      <c r="D5" s="371"/>
      <c r="E5" s="372"/>
      <c r="F5" s="373"/>
      <c r="G5" s="157"/>
      <c r="H5" s="157"/>
      <c r="I5" s="158"/>
      <c r="J5" s="84"/>
      <c r="K5" s="87" t="s">
        <v>103</v>
      </c>
      <c r="L5" s="87"/>
    </row>
    <row r="6" spans="2:12" ht="18" customHeight="1">
      <c r="B6" s="326"/>
      <c r="C6" s="326"/>
      <c r="D6" s="371"/>
      <c r="E6" s="372"/>
      <c r="F6" s="373"/>
      <c r="G6" s="157"/>
      <c r="H6" s="157"/>
      <c r="I6" s="158"/>
      <c r="J6" s="84"/>
      <c r="K6" s="87"/>
      <c r="L6" s="87"/>
    </row>
    <row r="7" spans="2:12" ht="18" customHeight="1">
      <c r="B7" s="326"/>
      <c r="C7" s="326"/>
      <c r="D7" s="371"/>
      <c r="E7" s="372"/>
      <c r="F7" s="373"/>
      <c r="G7" s="157"/>
      <c r="H7" s="157"/>
      <c r="I7" s="158"/>
      <c r="J7" s="84"/>
      <c r="K7" s="87"/>
      <c r="L7" s="87"/>
    </row>
    <row r="8" spans="2:12" ht="18" customHeight="1">
      <c r="B8" s="326"/>
      <c r="C8" s="327"/>
      <c r="D8" s="371"/>
      <c r="E8" s="372"/>
      <c r="F8" s="373"/>
      <c r="G8" s="159"/>
      <c r="H8" s="159"/>
      <c r="I8" s="158"/>
      <c r="J8" s="84"/>
      <c r="K8" s="87"/>
      <c r="L8" s="87"/>
    </row>
    <row r="9" spans="2:12" ht="18" customHeight="1">
      <c r="B9" s="326"/>
      <c r="C9" s="355" t="s">
        <v>279</v>
      </c>
      <c r="D9" s="356"/>
      <c r="E9" s="356"/>
      <c r="F9" s="356"/>
      <c r="G9" s="159">
        <f>SUM(G4:G8)</f>
        <v>210000</v>
      </c>
      <c r="H9" s="159">
        <f>SUM(H4:H8)</f>
        <v>180000</v>
      </c>
      <c r="I9" s="160"/>
      <c r="J9" s="84"/>
      <c r="K9" s="87"/>
      <c r="L9" s="87"/>
    </row>
    <row r="10" spans="2:12" ht="18" customHeight="1">
      <c r="B10" s="326"/>
      <c r="C10" s="333" t="s">
        <v>280</v>
      </c>
      <c r="D10" s="334"/>
      <c r="E10" s="334"/>
      <c r="F10" s="334"/>
      <c r="G10" s="161">
        <f>SUMIF(I4:I8,"〇",G4:G8)</f>
        <v>0</v>
      </c>
      <c r="H10" s="161">
        <f>SUMIF(I4:I8,"〇",H4:H8)</f>
        <v>0</v>
      </c>
      <c r="I10" s="162"/>
      <c r="J10" s="84"/>
      <c r="K10" s="87"/>
      <c r="L10" s="87"/>
    </row>
    <row r="11" spans="2:12" ht="18" customHeight="1">
      <c r="B11" s="326"/>
      <c r="C11" s="325" t="s">
        <v>60</v>
      </c>
      <c r="D11" s="374" t="s">
        <v>281</v>
      </c>
      <c r="E11" s="375"/>
      <c r="F11" s="376"/>
      <c r="G11" s="163">
        <v>150000</v>
      </c>
      <c r="H11" s="163"/>
      <c r="I11" s="158" t="s">
        <v>282</v>
      </c>
      <c r="J11" s="84"/>
      <c r="K11" s="87"/>
      <c r="L11" s="87"/>
    </row>
    <row r="12" spans="2:12" ht="18" customHeight="1">
      <c r="B12" s="326"/>
      <c r="C12" s="326"/>
      <c r="D12" s="374" t="s">
        <v>283</v>
      </c>
      <c r="E12" s="375"/>
      <c r="F12" s="376"/>
      <c r="G12" s="157">
        <v>100000</v>
      </c>
      <c r="H12" s="157">
        <v>120000</v>
      </c>
      <c r="I12" s="158" t="s">
        <v>278</v>
      </c>
      <c r="J12" s="84"/>
      <c r="K12" s="87"/>
      <c r="L12" s="87"/>
    </row>
    <row r="13" spans="2:12" ht="18" customHeight="1">
      <c r="B13" s="326"/>
      <c r="C13" s="326"/>
      <c r="D13" s="374" t="s">
        <v>284</v>
      </c>
      <c r="E13" s="375"/>
      <c r="F13" s="376"/>
      <c r="G13" s="157"/>
      <c r="H13" s="157">
        <v>180000</v>
      </c>
      <c r="I13" s="158" t="s">
        <v>282</v>
      </c>
      <c r="J13" s="84"/>
      <c r="K13" s="87"/>
      <c r="L13" s="87"/>
    </row>
    <row r="14" spans="2:12" ht="18" customHeight="1">
      <c r="B14" s="326"/>
      <c r="C14" s="326"/>
      <c r="D14" s="374"/>
      <c r="E14" s="375"/>
      <c r="F14" s="376"/>
      <c r="G14" s="157"/>
      <c r="H14" s="157"/>
      <c r="I14" s="158"/>
      <c r="J14" s="84"/>
      <c r="K14" s="87"/>
      <c r="L14" s="87"/>
    </row>
    <row r="15" spans="2:12" ht="18" customHeight="1">
      <c r="B15" s="326"/>
      <c r="C15" s="327"/>
      <c r="D15" s="374"/>
      <c r="E15" s="375"/>
      <c r="F15" s="376"/>
      <c r="G15" s="159"/>
      <c r="H15" s="159"/>
      <c r="I15" s="158"/>
      <c r="J15" s="84"/>
      <c r="K15" s="87"/>
      <c r="L15" s="87"/>
    </row>
    <row r="16" spans="2:12" ht="18" customHeight="1">
      <c r="B16" s="326"/>
      <c r="C16" s="357" t="s">
        <v>285</v>
      </c>
      <c r="D16" s="358"/>
      <c r="E16" s="358"/>
      <c r="F16" s="358"/>
      <c r="G16" s="159">
        <f>SUM(G11:G15)</f>
        <v>250000</v>
      </c>
      <c r="H16" s="159">
        <f>SUM(H11:H15)</f>
        <v>300000</v>
      </c>
      <c r="I16" s="160"/>
      <c r="J16" s="84"/>
      <c r="K16" s="87"/>
      <c r="L16" s="87"/>
    </row>
    <row r="17" spans="2:12" ht="18" customHeight="1">
      <c r="B17" s="326"/>
      <c r="C17" s="333" t="s">
        <v>280</v>
      </c>
      <c r="D17" s="334"/>
      <c r="E17" s="334"/>
      <c r="F17" s="334"/>
      <c r="G17" s="161">
        <f>SUMIF(I11:I15,"〇",G11:G15)</f>
        <v>150000</v>
      </c>
      <c r="H17" s="161">
        <f>SUMIF(I11:I15,"〇",H11:H15)</f>
        <v>180000</v>
      </c>
      <c r="I17" s="162"/>
      <c r="J17" s="84"/>
      <c r="K17" s="87"/>
      <c r="L17" s="87"/>
    </row>
    <row r="18" spans="2:12" ht="18" customHeight="1">
      <c r="B18" s="326"/>
      <c r="C18" s="330" t="s">
        <v>63</v>
      </c>
      <c r="D18" s="374" t="s">
        <v>182</v>
      </c>
      <c r="E18" s="375"/>
      <c r="F18" s="376"/>
      <c r="G18" s="163">
        <v>57000</v>
      </c>
      <c r="H18" s="163">
        <v>57000</v>
      </c>
      <c r="I18" s="158" t="s">
        <v>278</v>
      </c>
      <c r="J18" s="84"/>
      <c r="K18" s="87"/>
      <c r="L18" s="87"/>
    </row>
    <row r="19" spans="2:12" ht="18" customHeight="1">
      <c r="B19" s="326"/>
      <c r="C19" s="331"/>
      <c r="D19" s="374"/>
      <c r="E19" s="375"/>
      <c r="F19" s="376"/>
      <c r="G19" s="157"/>
      <c r="H19" s="157"/>
      <c r="I19" s="158"/>
      <c r="J19" s="84"/>
      <c r="K19" s="87"/>
      <c r="L19" s="87"/>
    </row>
    <row r="20" spans="2:12" ht="18" customHeight="1">
      <c r="B20" s="326"/>
      <c r="C20" s="331"/>
      <c r="D20" s="374"/>
      <c r="E20" s="375"/>
      <c r="F20" s="376"/>
      <c r="G20" s="157"/>
      <c r="H20" s="157"/>
      <c r="I20" s="158"/>
      <c r="J20" s="84"/>
      <c r="K20" s="87"/>
      <c r="L20" s="87"/>
    </row>
    <row r="21" spans="2:12" ht="18" customHeight="1">
      <c r="B21" s="326"/>
      <c r="C21" s="331"/>
      <c r="D21" s="374"/>
      <c r="E21" s="375"/>
      <c r="F21" s="376"/>
      <c r="G21" s="157"/>
      <c r="H21" s="157"/>
      <c r="I21" s="158"/>
      <c r="J21" s="84"/>
      <c r="K21" s="87"/>
      <c r="L21" s="87"/>
    </row>
    <row r="22" spans="2:12" ht="18" customHeight="1">
      <c r="B22" s="326"/>
      <c r="C22" s="332"/>
      <c r="D22" s="374"/>
      <c r="E22" s="375"/>
      <c r="F22" s="376"/>
      <c r="G22" s="159"/>
      <c r="H22" s="159"/>
      <c r="I22" s="158"/>
      <c r="J22" s="84"/>
      <c r="K22" s="87"/>
      <c r="L22" s="87"/>
    </row>
    <row r="23" spans="2:12" ht="18" customHeight="1">
      <c r="B23" s="326"/>
      <c r="C23" s="340" t="s">
        <v>286</v>
      </c>
      <c r="D23" s="341"/>
      <c r="E23" s="341"/>
      <c r="F23" s="341"/>
      <c r="G23" s="159">
        <f>SUM(G18:G22)</f>
        <v>57000</v>
      </c>
      <c r="H23" s="159">
        <f>SUM(H18:H22)</f>
        <v>57000</v>
      </c>
      <c r="I23" s="160"/>
      <c r="J23" s="84"/>
      <c r="K23" s="87"/>
      <c r="L23" s="87"/>
    </row>
    <row r="24" spans="2:12" ht="18" customHeight="1">
      <c r="B24" s="327"/>
      <c r="C24" s="333" t="s">
        <v>280</v>
      </c>
      <c r="D24" s="334"/>
      <c r="E24" s="334"/>
      <c r="F24" s="334"/>
      <c r="G24" s="161">
        <f>SUMIF(I18:I22,"〇",G18:G22)</f>
        <v>0</v>
      </c>
      <c r="H24" s="161">
        <f>SUMIF(I18:I22,"〇",H18:H22)</f>
        <v>0</v>
      </c>
      <c r="I24" s="162"/>
      <c r="J24" s="84"/>
      <c r="K24" s="87"/>
      <c r="L24" s="87"/>
    </row>
    <row r="25" spans="2:12" ht="18" customHeight="1">
      <c r="B25" s="346" t="s">
        <v>65</v>
      </c>
      <c r="C25" s="347"/>
      <c r="D25" s="347"/>
      <c r="E25" s="347"/>
      <c r="F25" s="348"/>
      <c r="G25" s="164">
        <f>G23+G16+G9</f>
        <v>517000</v>
      </c>
      <c r="H25" s="164">
        <f>H23+H16+H9</f>
        <v>537000</v>
      </c>
      <c r="I25" s="165"/>
      <c r="J25" s="84"/>
      <c r="K25" s="87"/>
      <c r="L25" s="87"/>
    </row>
    <row r="26" spans="2:12" ht="18" customHeight="1">
      <c r="B26" s="342" t="s">
        <v>113</v>
      </c>
      <c r="C26" s="343"/>
      <c r="D26" s="343"/>
      <c r="E26" s="343"/>
      <c r="F26" s="344"/>
      <c r="G26" s="161">
        <f>G24+G17+G10</f>
        <v>150000</v>
      </c>
      <c r="H26" s="161">
        <f>H24+H17+H10</f>
        <v>180000</v>
      </c>
      <c r="I26" s="166"/>
      <c r="J26" s="84"/>
      <c r="K26" s="87"/>
      <c r="L26" s="87"/>
    </row>
    <row r="27" spans="2:12" ht="18" customHeight="1">
      <c r="B27" s="325" t="s">
        <v>95</v>
      </c>
      <c r="C27" s="330" t="s">
        <v>96</v>
      </c>
      <c r="D27" s="374" t="s">
        <v>287</v>
      </c>
      <c r="E27" s="375"/>
      <c r="F27" s="376"/>
      <c r="G27" s="157">
        <v>40000</v>
      </c>
      <c r="H27" s="157"/>
      <c r="I27" s="158" t="s">
        <v>282</v>
      </c>
      <c r="J27" s="84"/>
      <c r="K27" s="87"/>
      <c r="L27" s="87"/>
    </row>
    <row r="28" spans="2:12" ht="18" customHeight="1">
      <c r="B28" s="326"/>
      <c r="C28" s="331"/>
      <c r="D28" s="374" t="s">
        <v>288</v>
      </c>
      <c r="E28" s="375"/>
      <c r="F28" s="376"/>
      <c r="G28" s="157">
        <v>40000</v>
      </c>
      <c r="H28" s="157">
        <v>50000</v>
      </c>
      <c r="I28" s="158" t="s">
        <v>278</v>
      </c>
      <c r="J28" s="84"/>
      <c r="K28" s="87"/>
      <c r="L28" s="87"/>
    </row>
    <row r="29" spans="2:12" ht="18" customHeight="1">
      <c r="B29" s="326"/>
      <c r="C29" s="331"/>
      <c r="D29" s="374" t="s">
        <v>289</v>
      </c>
      <c r="E29" s="375"/>
      <c r="F29" s="376"/>
      <c r="G29" s="157"/>
      <c r="H29" s="157">
        <v>60000</v>
      </c>
      <c r="I29" s="158" t="s">
        <v>282</v>
      </c>
      <c r="J29" s="84"/>
      <c r="K29" s="87"/>
      <c r="L29" s="87"/>
    </row>
    <row r="30" spans="2:12" ht="18" customHeight="1">
      <c r="B30" s="326"/>
      <c r="C30" s="331"/>
      <c r="D30" s="374" t="s">
        <v>290</v>
      </c>
      <c r="E30" s="375"/>
      <c r="F30" s="376"/>
      <c r="G30" s="157"/>
      <c r="H30" s="157">
        <v>10000</v>
      </c>
      <c r="I30" s="158" t="s">
        <v>282</v>
      </c>
      <c r="J30" s="84"/>
      <c r="K30" s="87"/>
      <c r="L30" s="87"/>
    </row>
    <row r="31" spans="2:12" ht="18" customHeight="1">
      <c r="B31" s="326"/>
      <c r="C31" s="332"/>
      <c r="D31" s="374"/>
      <c r="E31" s="375"/>
      <c r="F31" s="376"/>
      <c r="G31" s="159"/>
      <c r="H31" s="159"/>
      <c r="I31" s="158"/>
      <c r="J31" s="84"/>
      <c r="K31" s="87"/>
      <c r="L31" s="87"/>
    </row>
    <row r="32" spans="2:12" ht="18" customHeight="1">
      <c r="B32" s="326"/>
      <c r="C32" s="328" t="s">
        <v>291</v>
      </c>
      <c r="D32" s="329"/>
      <c r="E32" s="329"/>
      <c r="F32" s="329"/>
      <c r="G32" s="159">
        <f>SUM(G27:G31)</f>
        <v>80000</v>
      </c>
      <c r="H32" s="159">
        <f>SUM(H27:H31)</f>
        <v>120000</v>
      </c>
      <c r="I32" s="160"/>
      <c r="J32" s="84"/>
      <c r="K32" s="87"/>
      <c r="L32" s="87"/>
    </row>
    <row r="33" spans="2:12" ht="18" customHeight="1">
      <c r="B33" s="326"/>
      <c r="C33" s="323" t="s">
        <v>113</v>
      </c>
      <c r="D33" s="324"/>
      <c r="E33" s="324"/>
      <c r="F33" s="324"/>
      <c r="G33" s="161">
        <f>SUMIF(I27:I31,"〇",G27:G31)</f>
        <v>40000</v>
      </c>
      <c r="H33" s="161">
        <f>SUMIF(I27:I31,"〇",H27:H31)</f>
        <v>70000</v>
      </c>
      <c r="I33" s="162"/>
      <c r="J33" s="84"/>
      <c r="K33" s="87"/>
      <c r="L33" s="87"/>
    </row>
    <row r="34" spans="2:12" ht="18" customHeight="1">
      <c r="B34" s="326"/>
      <c r="C34" s="330" t="s">
        <v>292</v>
      </c>
      <c r="D34" s="374" t="s">
        <v>293</v>
      </c>
      <c r="E34" s="375"/>
      <c r="F34" s="376"/>
      <c r="G34" s="163">
        <v>10000</v>
      </c>
      <c r="H34" s="163">
        <v>5000</v>
      </c>
      <c r="I34" s="158" t="s">
        <v>278</v>
      </c>
      <c r="J34" s="84"/>
      <c r="K34" s="87"/>
      <c r="L34" s="87"/>
    </row>
    <row r="35" spans="2:12" ht="18" customHeight="1">
      <c r="B35" s="326"/>
      <c r="C35" s="331"/>
      <c r="D35" s="374" t="s">
        <v>294</v>
      </c>
      <c r="E35" s="375"/>
      <c r="F35" s="376"/>
      <c r="G35" s="157">
        <v>5000</v>
      </c>
      <c r="H35" s="157">
        <v>6000</v>
      </c>
      <c r="I35" s="158" t="s">
        <v>278</v>
      </c>
      <c r="J35" s="84"/>
      <c r="K35" s="87"/>
      <c r="L35" s="87"/>
    </row>
    <row r="36" spans="2:12" ht="18" customHeight="1">
      <c r="B36" s="326"/>
      <c r="C36" s="331"/>
      <c r="D36" s="374" t="s">
        <v>295</v>
      </c>
      <c r="E36" s="375"/>
      <c r="F36" s="376"/>
      <c r="G36" s="157"/>
      <c r="H36" s="157">
        <v>10000</v>
      </c>
      <c r="I36" s="158" t="s">
        <v>282</v>
      </c>
      <c r="J36" s="84"/>
      <c r="K36" s="87"/>
      <c r="L36" s="87"/>
    </row>
    <row r="37" spans="2:12" ht="18" customHeight="1">
      <c r="B37" s="326"/>
      <c r="C37" s="331"/>
      <c r="D37" s="374"/>
      <c r="E37" s="375"/>
      <c r="F37" s="376"/>
      <c r="G37" s="157"/>
      <c r="H37" s="157"/>
      <c r="I37" s="158"/>
      <c r="J37" s="84"/>
      <c r="K37" s="87"/>
      <c r="L37" s="87"/>
    </row>
    <row r="38" spans="2:12" ht="18" customHeight="1">
      <c r="B38" s="326"/>
      <c r="C38" s="332"/>
      <c r="D38" s="374"/>
      <c r="E38" s="375"/>
      <c r="F38" s="376"/>
      <c r="G38" s="159"/>
      <c r="H38" s="159"/>
      <c r="I38" s="158"/>
      <c r="J38" s="84"/>
      <c r="K38" s="87"/>
      <c r="L38" s="87"/>
    </row>
    <row r="39" spans="2:12" ht="18" customHeight="1">
      <c r="B39" s="326"/>
      <c r="C39" s="328" t="s">
        <v>296</v>
      </c>
      <c r="D39" s="329"/>
      <c r="E39" s="329"/>
      <c r="F39" s="329"/>
      <c r="G39" s="159">
        <f>SUM(G34:G38)</f>
        <v>15000</v>
      </c>
      <c r="H39" s="159">
        <f>SUM(H34:H38)</f>
        <v>21000</v>
      </c>
      <c r="I39" s="160"/>
      <c r="J39" s="84"/>
      <c r="K39" s="87"/>
      <c r="L39" s="87"/>
    </row>
    <row r="40" spans="2:12" ht="18" customHeight="1">
      <c r="B40" s="327"/>
      <c r="C40" s="323" t="s">
        <v>113</v>
      </c>
      <c r="D40" s="324"/>
      <c r="E40" s="324"/>
      <c r="F40" s="324"/>
      <c r="G40" s="161">
        <f>SUMIF(I34:I38,"〇",G34:G38)</f>
        <v>0</v>
      </c>
      <c r="H40" s="161">
        <f>SUMIF(I34:I38,"〇",H34:H38)</f>
        <v>10000</v>
      </c>
      <c r="I40" s="162"/>
      <c r="J40" s="84"/>
      <c r="K40" s="87"/>
      <c r="L40" s="87"/>
    </row>
    <row r="41" spans="2:12" ht="18" customHeight="1">
      <c r="B41" s="346" t="s">
        <v>65</v>
      </c>
      <c r="C41" s="347"/>
      <c r="D41" s="347"/>
      <c r="E41" s="347"/>
      <c r="F41" s="348"/>
      <c r="G41" s="159">
        <f>G39+G32</f>
        <v>95000</v>
      </c>
      <c r="H41" s="159">
        <f>H39+H32</f>
        <v>141000</v>
      </c>
      <c r="I41" s="165"/>
      <c r="J41" s="84"/>
      <c r="K41" s="87"/>
      <c r="L41" s="87"/>
    </row>
    <row r="42" spans="2:12" ht="18" customHeight="1" thickBot="1">
      <c r="B42" s="349" t="s">
        <v>109</v>
      </c>
      <c r="C42" s="350"/>
      <c r="D42" s="350"/>
      <c r="E42" s="350"/>
      <c r="F42" s="351"/>
      <c r="G42" s="199">
        <f>G40+G33</f>
        <v>40000</v>
      </c>
      <c r="H42" s="199">
        <f>H40+H33</f>
        <v>80000</v>
      </c>
      <c r="I42" s="168"/>
      <c r="J42" s="84"/>
      <c r="K42" s="87"/>
      <c r="L42" s="87"/>
    </row>
    <row r="43" spans="2:12" ht="18" customHeight="1" thickTop="1">
      <c r="B43" s="352" t="s">
        <v>21</v>
      </c>
      <c r="C43" s="353"/>
      <c r="D43" s="353"/>
      <c r="E43" s="353"/>
      <c r="F43" s="353"/>
      <c r="G43" s="200">
        <f>G41+G25</f>
        <v>612000</v>
      </c>
      <c r="H43" s="200">
        <f>H41+H25</f>
        <v>678000</v>
      </c>
      <c r="I43" s="169">
        <f>H43-G43</f>
        <v>66000</v>
      </c>
      <c r="J43" s="84"/>
      <c r="K43" s="87"/>
      <c r="L43" s="87"/>
    </row>
    <row r="44" spans="2:12" ht="18" customHeight="1" thickBot="1">
      <c r="B44" s="342" t="s">
        <v>112</v>
      </c>
      <c r="C44" s="343"/>
      <c r="D44" s="343"/>
      <c r="E44" s="343"/>
      <c r="F44" s="343"/>
      <c r="G44" s="201">
        <f>G42+G26</f>
        <v>190000</v>
      </c>
      <c r="H44" s="201">
        <f>H42+H26</f>
        <v>260000</v>
      </c>
      <c r="I44" s="170">
        <f>H44-G44</f>
        <v>70000</v>
      </c>
      <c r="J44" s="84"/>
      <c r="K44" s="87"/>
      <c r="L44" s="87"/>
    </row>
    <row r="45" spans="2:12" ht="15" customHeight="1">
      <c r="B45" s="1" t="s">
        <v>98</v>
      </c>
      <c r="C45" s="1"/>
      <c r="D45" s="1"/>
      <c r="E45" s="1"/>
      <c r="F45" s="1"/>
      <c r="G45" s="1"/>
      <c r="H45" s="1"/>
      <c r="I45" s="1"/>
      <c r="K45" s="87"/>
      <c r="L45" s="87"/>
    </row>
    <row r="46" spans="2:12" ht="15" customHeight="1">
      <c r="B46" s="1" t="s">
        <v>297</v>
      </c>
      <c r="C46" s="1"/>
      <c r="D46" s="1"/>
      <c r="E46" s="1"/>
      <c r="F46" s="1"/>
      <c r="G46" s="1"/>
      <c r="H46" s="1"/>
      <c r="I46" s="1"/>
      <c r="K46" s="87"/>
      <c r="L46" s="87"/>
    </row>
    <row r="47" spans="2:9" ht="15" customHeight="1">
      <c r="B47" s="153" t="s">
        <v>121</v>
      </c>
      <c r="C47" s="153"/>
      <c r="D47" s="1"/>
      <c r="E47" s="1"/>
      <c r="F47" s="1"/>
      <c r="G47" s="1"/>
      <c r="H47" s="1"/>
      <c r="I47" s="1"/>
    </row>
    <row r="48" ht="19.5" customHeight="1"/>
    <row r="49" ht="19.5" customHeight="1"/>
    <row r="50" ht="19.5" customHeight="1"/>
    <row r="51" ht="19.5" customHeight="1"/>
    <row r="52" ht="19.5" customHeight="1"/>
    <row r="53" ht="19.5" customHeight="1"/>
    <row r="54" ht="19.5" customHeight="1"/>
    <row r="55" ht="19.5" customHeight="1"/>
  </sheetData>
  <sheetProtection/>
  <mergeCells count="50">
    <mergeCell ref="C39:F39"/>
    <mergeCell ref="C40:F40"/>
    <mergeCell ref="B41:F41"/>
    <mergeCell ref="B42:F42"/>
    <mergeCell ref="B43:F43"/>
    <mergeCell ref="B44:F44"/>
    <mergeCell ref="D31:F31"/>
    <mergeCell ref="C32:F32"/>
    <mergeCell ref="C33:F33"/>
    <mergeCell ref="C34:C38"/>
    <mergeCell ref="D34:F34"/>
    <mergeCell ref="D35:F35"/>
    <mergeCell ref="D36:F36"/>
    <mergeCell ref="D37:F37"/>
    <mergeCell ref="D38:F38"/>
    <mergeCell ref="C23:F23"/>
    <mergeCell ref="C24:F24"/>
    <mergeCell ref="B25:F25"/>
    <mergeCell ref="B26:F26"/>
    <mergeCell ref="B27:B40"/>
    <mergeCell ref="C27:C31"/>
    <mergeCell ref="D27:F27"/>
    <mergeCell ref="D28:F28"/>
    <mergeCell ref="D29:F29"/>
    <mergeCell ref="D30:F30"/>
    <mergeCell ref="C16:F16"/>
    <mergeCell ref="C17:F17"/>
    <mergeCell ref="C18:C22"/>
    <mergeCell ref="D18:F18"/>
    <mergeCell ref="D19:F19"/>
    <mergeCell ref="D20:F20"/>
    <mergeCell ref="D21:F21"/>
    <mergeCell ref="D22:F22"/>
    <mergeCell ref="C10:F10"/>
    <mergeCell ref="C11:C15"/>
    <mergeCell ref="D11:F11"/>
    <mergeCell ref="D12:F12"/>
    <mergeCell ref="D13:F13"/>
    <mergeCell ref="D14:F14"/>
    <mergeCell ref="D15:F15"/>
    <mergeCell ref="H1:I1"/>
    <mergeCell ref="B3:C3"/>
    <mergeCell ref="B4:B24"/>
    <mergeCell ref="C4:C8"/>
    <mergeCell ref="D4:F4"/>
    <mergeCell ref="D5:F5"/>
    <mergeCell ref="D6:F6"/>
    <mergeCell ref="D7:F7"/>
    <mergeCell ref="D8:F8"/>
    <mergeCell ref="C9:F9"/>
  </mergeCells>
  <dataValidations count="1">
    <dataValidation type="list" allowBlank="1" showInputMessage="1" showErrorMessage="1" sqref="I4:I8 I11:I15 I18:I22 I27:I31 I34:I38">
      <formula1>$K$4:$K$5</formula1>
    </dataValidation>
  </dataValidations>
  <printOptions/>
  <pageMargins left="0.1968503937007874" right="0.1968503937007874" top="0.4724409448818898" bottom="0.03937007874015748" header="0.1968503937007874" footer="0.1968503937007874"/>
  <pageSetup cellComments="asDisplayed"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I43"/>
  <sheetViews>
    <sheetView view="pageBreakPreview" zoomScaleSheetLayoutView="100" zoomScalePageLayoutView="0" workbookViewId="0" topLeftCell="A1">
      <selection activeCell="A1" sqref="A1"/>
    </sheetView>
  </sheetViews>
  <sheetFormatPr defaultColWidth="9.00390625" defaultRowHeight="15"/>
  <cols>
    <col min="1" max="1" width="3.57421875" style="66" customWidth="1"/>
    <col min="2" max="3" width="7.57421875" style="66" customWidth="1"/>
    <col min="4" max="4" width="10.57421875" style="66" customWidth="1"/>
    <col min="5" max="5" width="24.421875" style="66" customWidth="1"/>
    <col min="6" max="8" width="11.57421875" style="66" customWidth="1"/>
    <col min="9" max="9" width="5.28125" style="66" customWidth="1"/>
    <col min="10" max="16384" width="9.00390625" style="66" customWidth="1"/>
  </cols>
  <sheetData>
    <row r="1" spans="2:8" ht="19.5" customHeight="1">
      <c r="B1" s="97"/>
      <c r="C1" s="97"/>
      <c r="D1" s="97"/>
      <c r="E1" s="97"/>
      <c r="F1" s="97"/>
      <c r="G1" s="97"/>
      <c r="H1" s="97"/>
    </row>
    <row r="2" spans="6:8" ht="19.5" customHeight="1">
      <c r="F2" s="67"/>
      <c r="H2" s="67" t="s">
        <v>77</v>
      </c>
    </row>
    <row r="3" spans="1:8" ht="19.5" customHeight="1">
      <c r="A3" s="202" t="s">
        <v>78</v>
      </c>
      <c r="B3" s="202"/>
      <c r="C3" s="202"/>
      <c r="D3" s="202"/>
      <c r="E3" s="202"/>
      <c r="F3" s="202"/>
      <c r="G3" s="202"/>
      <c r="H3" s="202"/>
    </row>
    <row r="4" ht="19.5" customHeight="1">
      <c r="F4" s="67"/>
    </row>
    <row r="5" ht="19.5" customHeight="1">
      <c r="H5" s="67" t="s">
        <v>123</v>
      </c>
    </row>
    <row r="6" ht="19.5" customHeight="1">
      <c r="F6" s="67"/>
    </row>
    <row r="7" spans="2:6" ht="19.5" customHeight="1">
      <c r="B7" s="66" t="s">
        <v>49</v>
      </c>
      <c r="F7" s="67"/>
    </row>
    <row r="8" ht="19.5" customHeight="1">
      <c r="F8" s="67"/>
    </row>
    <row r="9" spans="6:8" ht="19.5" customHeight="1">
      <c r="F9" s="66" t="s">
        <v>129</v>
      </c>
      <c r="H9" s="67"/>
    </row>
    <row r="10" ht="19.5" customHeight="1">
      <c r="H10" s="67" t="s">
        <v>50</v>
      </c>
    </row>
    <row r="11" ht="19.5" customHeight="1">
      <c r="F11" s="67"/>
    </row>
    <row r="12" spans="2:6" ht="19.5" customHeight="1">
      <c r="B12" s="66" t="s">
        <v>122</v>
      </c>
      <c r="F12" s="67"/>
    </row>
    <row r="13" ht="19.5" customHeight="1">
      <c r="F13" s="67"/>
    </row>
    <row r="14" spans="2:6" ht="19.5" customHeight="1">
      <c r="B14" s="66" t="s">
        <v>79</v>
      </c>
      <c r="F14" s="67"/>
    </row>
    <row r="15" ht="19.5" customHeight="1"/>
    <row r="16" spans="2:8" ht="15" customHeight="1">
      <c r="B16" s="257" t="s">
        <v>52</v>
      </c>
      <c r="C16" s="259"/>
      <c r="D16" s="277" t="s">
        <v>53</v>
      </c>
      <c r="E16" s="257" t="s">
        <v>54</v>
      </c>
      <c r="F16" s="118" t="s">
        <v>55</v>
      </c>
      <c r="G16" s="118" t="s">
        <v>55</v>
      </c>
      <c r="H16" s="259" t="s">
        <v>80</v>
      </c>
    </row>
    <row r="17" spans="2:8" ht="15" customHeight="1">
      <c r="B17" s="258"/>
      <c r="C17" s="260"/>
      <c r="D17" s="278"/>
      <c r="E17" s="258"/>
      <c r="F17" s="119" t="s">
        <v>81</v>
      </c>
      <c r="G17" s="119" t="s">
        <v>82</v>
      </c>
      <c r="H17" s="260"/>
    </row>
    <row r="18" spans="2:8" ht="19.5" customHeight="1">
      <c r="B18" s="103" t="s">
        <v>83</v>
      </c>
      <c r="C18" s="104" t="s">
        <v>84</v>
      </c>
      <c r="D18" s="274" t="s">
        <v>85</v>
      </c>
      <c r="E18" s="261" t="s">
        <v>86</v>
      </c>
      <c r="F18" s="255"/>
      <c r="G18" s="255"/>
      <c r="H18" s="256" t="s">
        <v>117</v>
      </c>
    </row>
    <row r="19" spans="2:8" ht="19.5" customHeight="1">
      <c r="B19" s="105" t="s">
        <v>87</v>
      </c>
      <c r="C19" s="106"/>
      <c r="D19" s="217"/>
      <c r="E19" s="262"/>
      <c r="F19" s="255"/>
      <c r="G19" s="255"/>
      <c r="H19" s="255"/>
    </row>
    <row r="20" spans="2:8" ht="19.5" customHeight="1">
      <c r="B20" s="105"/>
      <c r="C20" s="106"/>
      <c r="D20" s="217"/>
      <c r="E20" s="262"/>
      <c r="F20" s="252"/>
      <c r="G20" s="252"/>
      <c r="H20" s="252">
        <f>G20-F20</f>
        <v>0</v>
      </c>
    </row>
    <row r="21" spans="2:8" ht="19.5" customHeight="1">
      <c r="B21" s="105"/>
      <c r="C21" s="106"/>
      <c r="D21" s="218"/>
      <c r="E21" s="262"/>
      <c r="F21" s="253"/>
      <c r="G21" s="253"/>
      <c r="H21" s="253"/>
    </row>
    <row r="22" spans="2:8" ht="18" customHeight="1">
      <c r="B22" s="105"/>
      <c r="C22" s="106"/>
      <c r="D22" s="274" t="s">
        <v>88</v>
      </c>
      <c r="E22" s="208" t="s">
        <v>89</v>
      </c>
      <c r="F22" s="254"/>
      <c r="G22" s="254"/>
      <c r="H22" s="256" t="s">
        <v>114</v>
      </c>
    </row>
    <row r="23" spans="2:8" ht="18" customHeight="1">
      <c r="B23" s="105"/>
      <c r="C23" s="106"/>
      <c r="D23" s="217"/>
      <c r="E23" s="209"/>
      <c r="F23" s="255"/>
      <c r="G23" s="255"/>
      <c r="H23" s="276"/>
    </row>
    <row r="24" spans="2:8" ht="18" customHeight="1">
      <c r="B24" s="105"/>
      <c r="C24" s="106"/>
      <c r="D24" s="217"/>
      <c r="E24" s="209"/>
      <c r="F24" s="252"/>
      <c r="G24" s="252"/>
      <c r="H24" s="252">
        <f>G24-F24</f>
        <v>0</v>
      </c>
    </row>
    <row r="25" spans="2:8" ht="18" customHeight="1">
      <c r="B25" s="105"/>
      <c r="C25" s="106"/>
      <c r="D25" s="218"/>
      <c r="E25" s="213"/>
      <c r="F25" s="253"/>
      <c r="G25" s="253"/>
      <c r="H25" s="253"/>
    </row>
    <row r="26" spans="2:8" ht="18" customHeight="1">
      <c r="B26" s="105"/>
      <c r="C26" s="106"/>
      <c r="D26" s="214" t="s">
        <v>162</v>
      </c>
      <c r="E26" s="263" t="s">
        <v>163</v>
      </c>
      <c r="F26" s="254"/>
      <c r="G26" s="254"/>
      <c r="H26" s="256" t="s">
        <v>116</v>
      </c>
    </row>
    <row r="27" spans="2:8" ht="18" customHeight="1">
      <c r="B27" s="105"/>
      <c r="C27" s="106"/>
      <c r="D27" s="215"/>
      <c r="E27" s="264"/>
      <c r="F27" s="255"/>
      <c r="G27" s="255"/>
      <c r="H27" s="255"/>
    </row>
    <row r="28" spans="2:8" ht="18" customHeight="1">
      <c r="B28" s="105"/>
      <c r="C28" s="106"/>
      <c r="D28" s="215"/>
      <c r="E28" s="264"/>
      <c r="F28" s="252"/>
      <c r="G28" s="252"/>
      <c r="H28" s="252">
        <f>G28-F28</f>
        <v>0</v>
      </c>
    </row>
    <row r="29" spans="2:8" ht="18" customHeight="1">
      <c r="B29" s="105"/>
      <c r="C29" s="107"/>
      <c r="D29" s="216"/>
      <c r="E29" s="265"/>
      <c r="F29" s="252"/>
      <c r="G29" s="252"/>
      <c r="H29" s="253"/>
    </row>
    <row r="30" spans="2:8" ht="18" customHeight="1">
      <c r="B30" s="106"/>
      <c r="C30" s="266" t="s">
        <v>124</v>
      </c>
      <c r="D30" s="267"/>
      <c r="E30" s="267"/>
      <c r="F30" s="89">
        <f>F26+F22+F18</f>
        <v>0</v>
      </c>
      <c r="G30" s="89">
        <f>G26+G22+G18</f>
        <v>0</v>
      </c>
      <c r="H30" s="95" t="s">
        <v>118</v>
      </c>
    </row>
    <row r="31" spans="2:8" ht="18" customHeight="1">
      <c r="B31" s="108"/>
      <c r="C31" s="272"/>
      <c r="D31" s="273"/>
      <c r="E31" s="275"/>
      <c r="F31" s="91">
        <f>F28+F24+F20</f>
        <v>0</v>
      </c>
      <c r="G31" s="93">
        <f>G28+G24+G20</f>
        <v>0</v>
      </c>
      <c r="H31" s="91">
        <f>H28+H24+H20</f>
        <v>0</v>
      </c>
    </row>
    <row r="32" spans="2:8" ht="18" customHeight="1">
      <c r="B32" s="109" t="s">
        <v>66</v>
      </c>
      <c r="C32" s="104" t="s">
        <v>68</v>
      </c>
      <c r="D32" s="222" t="s">
        <v>131</v>
      </c>
      <c r="E32" s="214" t="s">
        <v>127</v>
      </c>
      <c r="F32" s="254"/>
      <c r="G32" s="254"/>
      <c r="H32" s="256" t="s">
        <v>116</v>
      </c>
    </row>
    <row r="33" spans="2:8" ht="18" customHeight="1">
      <c r="B33" s="105" t="s">
        <v>71</v>
      </c>
      <c r="C33" s="106" t="s">
        <v>73</v>
      </c>
      <c r="D33" s="223"/>
      <c r="E33" s="215"/>
      <c r="F33" s="255"/>
      <c r="G33" s="255"/>
      <c r="H33" s="276"/>
    </row>
    <row r="34" spans="2:8" ht="18" customHeight="1">
      <c r="B34" s="105"/>
      <c r="C34" s="106"/>
      <c r="D34" s="223"/>
      <c r="E34" s="217"/>
      <c r="F34" s="252"/>
      <c r="G34" s="252"/>
      <c r="H34" s="252">
        <f>G34-F34</f>
        <v>0</v>
      </c>
    </row>
    <row r="35" spans="2:8" ht="18" customHeight="1">
      <c r="B35" s="105"/>
      <c r="C35" s="106"/>
      <c r="D35" s="224"/>
      <c r="E35" s="218"/>
      <c r="F35" s="253"/>
      <c r="G35" s="253"/>
      <c r="H35" s="253"/>
    </row>
    <row r="36" spans="2:8" ht="18" customHeight="1">
      <c r="B36" s="105"/>
      <c r="C36" s="106"/>
      <c r="D36" s="209" t="s">
        <v>130</v>
      </c>
      <c r="E36" s="215" t="s">
        <v>90</v>
      </c>
      <c r="F36" s="254"/>
      <c r="G36" s="254"/>
      <c r="H36" s="256" t="s">
        <v>115</v>
      </c>
    </row>
    <row r="37" spans="2:8" ht="18" customHeight="1">
      <c r="B37" s="105"/>
      <c r="C37" s="106"/>
      <c r="D37" s="225"/>
      <c r="E37" s="217"/>
      <c r="F37" s="255"/>
      <c r="G37" s="255"/>
      <c r="H37" s="255"/>
    </row>
    <row r="38" spans="2:9" ht="18" customHeight="1">
      <c r="B38" s="105"/>
      <c r="C38" s="106"/>
      <c r="D38" s="225"/>
      <c r="E38" s="217"/>
      <c r="F38" s="252"/>
      <c r="G38" s="252"/>
      <c r="H38" s="252">
        <f>G38-F38</f>
        <v>0</v>
      </c>
      <c r="I38" s="90"/>
    </row>
    <row r="39" spans="2:8" ht="18" customHeight="1">
      <c r="B39" s="105"/>
      <c r="C39" s="107"/>
      <c r="D39" s="225"/>
      <c r="E39" s="218"/>
      <c r="F39" s="252"/>
      <c r="G39" s="252"/>
      <c r="H39" s="253"/>
    </row>
    <row r="40" spans="2:8" ht="18" customHeight="1">
      <c r="B40" s="105"/>
      <c r="C40" s="266" t="s">
        <v>124</v>
      </c>
      <c r="D40" s="267"/>
      <c r="E40" s="267"/>
      <c r="F40" s="89">
        <f>F36+F32</f>
        <v>0</v>
      </c>
      <c r="G40" s="92">
        <f>G36+G32</f>
        <v>0</v>
      </c>
      <c r="H40" s="95" t="s">
        <v>119</v>
      </c>
    </row>
    <row r="41" spans="2:8" ht="18" customHeight="1" thickBot="1">
      <c r="B41" s="121"/>
      <c r="C41" s="268"/>
      <c r="D41" s="269"/>
      <c r="E41" s="269"/>
      <c r="F41" s="122">
        <f>F38+F34</f>
        <v>0</v>
      </c>
      <c r="G41" s="123">
        <f>G38+G34</f>
        <v>0</v>
      </c>
      <c r="H41" s="122">
        <f>H38+H34</f>
        <v>0</v>
      </c>
    </row>
    <row r="42" spans="2:8" ht="18" customHeight="1" thickTop="1">
      <c r="B42" s="270" t="s">
        <v>132</v>
      </c>
      <c r="C42" s="271"/>
      <c r="D42" s="271"/>
      <c r="E42" s="271"/>
      <c r="F42" s="120">
        <f>F40+F30</f>
        <v>0</v>
      </c>
      <c r="G42" s="99">
        <f>G40+G30</f>
        <v>0</v>
      </c>
      <c r="H42" s="96" t="s">
        <v>120</v>
      </c>
    </row>
    <row r="43" spans="2:8" ht="18" customHeight="1">
      <c r="B43" s="272"/>
      <c r="C43" s="273"/>
      <c r="D43" s="273"/>
      <c r="E43" s="273"/>
      <c r="F43" s="93">
        <f>F41+F31</f>
        <v>0</v>
      </c>
      <c r="G43" s="91">
        <f>G41+G31</f>
        <v>0</v>
      </c>
      <c r="H43" s="94">
        <f>H41+H31</f>
        <v>0</v>
      </c>
    </row>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sheetData>
  <sheetProtection/>
  <mergeCells count="48">
    <mergeCell ref="A3:H3"/>
    <mergeCell ref="F22:F23"/>
    <mergeCell ref="G22:G23"/>
    <mergeCell ref="H22:H23"/>
    <mergeCell ref="F32:F33"/>
    <mergeCell ref="G32:G33"/>
    <mergeCell ref="H32:H33"/>
    <mergeCell ref="D18:D21"/>
    <mergeCell ref="B16:C17"/>
    <mergeCell ref="D16:D17"/>
    <mergeCell ref="C40:E41"/>
    <mergeCell ref="B42:E43"/>
    <mergeCell ref="F36:F37"/>
    <mergeCell ref="D32:D35"/>
    <mergeCell ref="E32:E35"/>
    <mergeCell ref="D22:D25"/>
    <mergeCell ref="D26:D29"/>
    <mergeCell ref="C30:E31"/>
    <mergeCell ref="D36:D39"/>
    <mergeCell ref="E22:E25"/>
    <mergeCell ref="H36:H37"/>
    <mergeCell ref="G36:G37"/>
    <mergeCell ref="H38:H39"/>
    <mergeCell ref="G38:G39"/>
    <mergeCell ref="F38:F39"/>
    <mergeCell ref="E26:E29"/>
    <mergeCell ref="G28:G29"/>
    <mergeCell ref="E36:E39"/>
    <mergeCell ref="F28:F29"/>
    <mergeCell ref="H28:H29"/>
    <mergeCell ref="E16:E17"/>
    <mergeCell ref="H16:H17"/>
    <mergeCell ref="E18:E21"/>
    <mergeCell ref="H18:H19"/>
    <mergeCell ref="G20:G21"/>
    <mergeCell ref="F20:F21"/>
    <mergeCell ref="G18:G19"/>
    <mergeCell ref="F18:F19"/>
    <mergeCell ref="H34:H35"/>
    <mergeCell ref="G34:G35"/>
    <mergeCell ref="F34:F35"/>
    <mergeCell ref="G26:G27"/>
    <mergeCell ref="H26:H27"/>
    <mergeCell ref="H20:H21"/>
    <mergeCell ref="F26:F27"/>
    <mergeCell ref="H24:H25"/>
    <mergeCell ref="G24:G25"/>
    <mergeCell ref="F24:F25"/>
  </mergeCells>
  <printOptions/>
  <pageMargins left="0.7" right="0.25" top="0.76" bottom="0.28" header="0.3" footer="0.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B1:G41"/>
  <sheetViews>
    <sheetView view="pageBreakPreview" zoomScaleSheetLayoutView="100" zoomScalePageLayoutView="0" workbookViewId="0" topLeftCell="A1">
      <selection activeCell="A1" sqref="A1"/>
    </sheetView>
  </sheetViews>
  <sheetFormatPr defaultColWidth="9.00390625" defaultRowHeight="15"/>
  <cols>
    <col min="1" max="1" width="3.7109375" style="2" customWidth="1"/>
    <col min="2" max="2" width="22.57421875" style="2" customWidth="1"/>
    <col min="3" max="3" width="12.57421875" style="3" customWidth="1"/>
    <col min="4" max="4" width="13.57421875" style="3" customWidth="1"/>
    <col min="5" max="5" width="4.57421875" style="3" customWidth="1"/>
    <col min="6" max="6" width="13.57421875" style="2" customWidth="1"/>
    <col min="7" max="7" width="20.57421875" style="2" customWidth="1"/>
    <col min="8" max="8" width="9.00390625" style="2" customWidth="1"/>
    <col min="9" max="10" width="9.00390625" style="4" customWidth="1"/>
    <col min="11" max="16384" width="9.00390625" style="2" customWidth="1"/>
  </cols>
  <sheetData>
    <row r="1" ht="19.5" customHeight="1">
      <c r="G1" s="124" t="s">
        <v>133</v>
      </c>
    </row>
    <row r="2" spans="2:7" ht="19.5" customHeight="1">
      <c r="B2" s="288" t="s">
        <v>9</v>
      </c>
      <c r="C2" s="288"/>
      <c r="D2" s="288"/>
      <c r="E2" s="288"/>
      <c r="F2" s="288"/>
      <c r="G2" s="288"/>
    </row>
    <row r="3" spans="2:7" ht="19.5" customHeight="1">
      <c r="B3" s="5"/>
      <c r="C3" s="5"/>
      <c r="D3" s="5"/>
      <c r="E3" s="5"/>
      <c r="F3" s="5"/>
      <c r="G3" s="83" t="s">
        <v>105</v>
      </c>
    </row>
    <row r="4" spans="2:7" ht="19.5" customHeight="1">
      <c r="B4" s="125" t="s">
        <v>10</v>
      </c>
      <c r="C4" s="289" t="s">
        <v>18</v>
      </c>
      <c r="D4" s="290"/>
      <c r="E4" s="290"/>
      <c r="F4" s="291"/>
      <c r="G4" s="125" t="s">
        <v>38</v>
      </c>
    </row>
    <row r="5" spans="2:7" ht="19.5" customHeight="1">
      <c r="B5" s="7"/>
      <c r="C5" s="8"/>
      <c r="D5" s="9"/>
      <c r="E5" s="6" t="s">
        <v>134</v>
      </c>
      <c r="F5" s="10"/>
      <c r="G5" s="70"/>
    </row>
    <row r="6" spans="2:7" ht="19.5" customHeight="1">
      <c r="B6" s="7"/>
      <c r="C6" s="8"/>
      <c r="D6" s="9"/>
      <c r="E6" s="6" t="s">
        <v>134</v>
      </c>
      <c r="F6" s="10"/>
      <c r="G6" s="70"/>
    </row>
    <row r="7" spans="2:7" ht="19.5" customHeight="1">
      <c r="B7" s="7"/>
      <c r="C7" s="8"/>
      <c r="D7" s="9"/>
      <c r="E7" s="6" t="s">
        <v>134</v>
      </c>
      <c r="F7" s="10"/>
      <c r="G7" s="70"/>
    </row>
    <row r="8" spans="2:7" ht="19.5" customHeight="1">
      <c r="B8" s="7"/>
      <c r="C8" s="8"/>
      <c r="D8" s="12"/>
      <c r="E8" s="6" t="s">
        <v>134</v>
      </c>
      <c r="F8" s="10"/>
      <c r="G8" s="11"/>
    </row>
    <row r="9" spans="2:7" ht="19.5" customHeight="1">
      <c r="B9" s="7"/>
      <c r="C9" s="8"/>
      <c r="D9" s="12"/>
      <c r="E9" s="6" t="s">
        <v>134</v>
      </c>
      <c r="F9" s="10"/>
      <c r="G9" s="11"/>
    </row>
    <row r="10" spans="2:7" ht="19.5" customHeight="1">
      <c r="B10" s="7"/>
      <c r="C10" s="8"/>
      <c r="D10" s="12"/>
      <c r="E10" s="6" t="s">
        <v>134</v>
      </c>
      <c r="F10" s="10"/>
      <c r="G10" s="11"/>
    </row>
    <row r="11" spans="2:7" ht="19.5" customHeight="1">
      <c r="B11" s="7"/>
      <c r="C11" s="8"/>
      <c r="D11" s="12"/>
      <c r="E11" s="6" t="s">
        <v>134</v>
      </c>
      <c r="F11" s="10"/>
      <c r="G11" s="11"/>
    </row>
    <row r="12" spans="2:7" ht="19.5" customHeight="1">
      <c r="B12" s="7"/>
      <c r="C12" s="8"/>
      <c r="D12" s="12"/>
      <c r="E12" s="6" t="s">
        <v>134</v>
      </c>
      <c r="F12" s="10"/>
      <c r="G12" s="11"/>
    </row>
    <row r="13" spans="2:7" ht="19.5" customHeight="1">
      <c r="B13" s="7"/>
      <c r="C13" s="8"/>
      <c r="D13" s="12"/>
      <c r="E13" s="6" t="s">
        <v>134</v>
      </c>
      <c r="F13" s="10"/>
      <c r="G13" s="11"/>
    </row>
    <row r="14" spans="2:7" ht="19.5" customHeight="1">
      <c r="B14" s="7"/>
      <c r="C14" s="8"/>
      <c r="D14" s="12"/>
      <c r="E14" s="6" t="s">
        <v>134</v>
      </c>
      <c r="F14" s="10"/>
      <c r="G14" s="11"/>
    </row>
    <row r="15" spans="2:7" ht="19.5" customHeight="1">
      <c r="B15" s="7"/>
      <c r="C15" s="8"/>
      <c r="D15" s="12"/>
      <c r="E15" s="6" t="s">
        <v>134</v>
      </c>
      <c r="F15" s="10"/>
      <c r="G15" s="11"/>
    </row>
    <row r="16" spans="2:7" ht="19.5" customHeight="1">
      <c r="B16" s="7"/>
      <c r="C16" s="8"/>
      <c r="D16" s="12"/>
      <c r="E16" s="6" t="s">
        <v>134</v>
      </c>
      <c r="F16" s="10"/>
      <c r="G16" s="11"/>
    </row>
    <row r="17" spans="2:7" ht="19.5" customHeight="1">
      <c r="B17" s="7"/>
      <c r="C17" s="8"/>
      <c r="D17" s="12"/>
      <c r="E17" s="6" t="s">
        <v>134</v>
      </c>
      <c r="F17" s="10"/>
      <c r="G17" s="11"/>
    </row>
    <row r="18" spans="2:7" ht="19.5" customHeight="1">
      <c r="B18" s="7"/>
      <c r="C18" s="8"/>
      <c r="D18" s="12"/>
      <c r="E18" s="6" t="s">
        <v>134</v>
      </c>
      <c r="F18" s="10"/>
      <c r="G18" s="11"/>
    </row>
    <row r="19" spans="2:7" ht="19.5" customHeight="1">
      <c r="B19" s="7"/>
      <c r="C19" s="8"/>
      <c r="D19" s="12"/>
      <c r="E19" s="6" t="s">
        <v>134</v>
      </c>
      <c r="F19" s="10"/>
      <c r="G19" s="11"/>
    </row>
    <row r="20" spans="2:7" ht="19.5" customHeight="1">
      <c r="B20" s="7"/>
      <c r="C20" s="8"/>
      <c r="D20" s="12"/>
      <c r="E20" s="6" t="s">
        <v>134</v>
      </c>
      <c r="F20" s="10"/>
      <c r="G20" s="11"/>
    </row>
    <row r="21" spans="2:7" ht="19.5" customHeight="1">
      <c r="B21" s="7"/>
      <c r="C21" s="8"/>
      <c r="D21" s="12"/>
      <c r="E21" s="6" t="s">
        <v>134</v>
      </c>
      <c r="F21" s="10"/>
      <c r="G21" s="11"/>
    </row>
    <row r="22" spans="2:7" ht="19.5" customHeight="1">
      <c r="B22" s="7"/>
      <c r="C22" s="8"/>
      <c r="D22" s="12"/>
      <c r="E22" s="6" t="s">
        <v>134</v>
      </c>
      <c r="F22" s="10"/>
      <c r="G22" s="11"/>
    </row>
    <row r="23" spans="2:7" ht="19.5" customHeight="1">
      <c r="B23" s="7"/>
      <c r="C23" s="8"/>
      <c r="D23" s="12"/>
      <c r="E23" s="6" t="s">
        <v>134</v>
      </c>
      <c r="F23" s="10"/>
      <c r="G23" s="11"/>
    </row>
    <row r="24" spans="2:7" ht="19.5" customHeight="1">
      <c r="B24" s="7"/>
      <c r="C24" s="8"/>
      <c r="D24" s="12"/>
      <c r="E24" s="6" t="s">
        <v>134</v>
      </c>
      <c r="F24" s="10"/>
      <c r="G24" s="11"/>
    </row>
    <row r="25" spans="2:7" ht="19.5" customHeight="1">
      <c r="B25" s="7"/>
      <c r="C25" s="8"/>
      <c r="D25" s="12"/>
      <c r="E25" s="6" t="s">
        <v>134</v>
      </c>
      <c r="F25" s="10"/>
      <c r="G25" s="11"/>
    </row>
    <row r="26" spans="2:7" ht="19.5" customHeight="1">
      <c r="B26" s="7"/>
      <c r="C26" s="8"/>
      <c r="D26" s="12"/>
      <c r="E26" s="6" t="s">
        <v>134</v>
      </c>
      <c r="F26" s="10"/>
      <c r="G26" s="11"/>
    </row>
    <row r="27" spans="2:7" ht="19.5" customHeight="1">
      <c r="B27" s="7"/>
      <c r="C27" s="8"/>
      <c r="D27" s="12"/>
      <c r="E27" s="6" t="s">
        <v>134</v>
      </c>
      <c r="F27" s="10"/>
      <c r="G27" s="11"/>
    </row>
    <row r="28" spans="2:7" ht="19.5" customHeight="1">
      <c r="B28" s="7"/>
      <c r="C28" s="8"/>
      <c r="D28" s="12"/>
      <c r="E28" s="6" t="s">
        <v>134</v>
      </c>
      <c r="F28" s="10"/>
      <c r="G28" s="11"/>
    </row>
    <row r="29" spans="2:7" ht="19.5" customHeight="1">
      <c r="B29" s="7"/>
      <c r="C29" s="8"/>
      <c r="D29" s="12"/>
      <c r="E29" s="6" t="s">
        <v>134</v>
      </c>
      <c r="F29" s="10"/>
      <c r="G29" s="11"/>
    </row>
    <row r="30" spans="2:7" ht="19.5" customHeight="1">
      <c r="B30" s="7"/>
      <c r="C30" s="8"/>
      <c r="D30" s="12"/>
      <c r="E30" s="6" t="s">
        <v>134</v>
      </c>
      <c r="F30" s="10"/>
      <c r="G30" s="11"/>
    </row>
    <row r="31" spans="2:7" ht="19.5" customHeight="1">
      <c r="B31" s="7"/>
      <c r="C31" s="8"/>
      <c r="D31" s="12"/>
      <c r="E31" s="6" t="s">
        <v>134</v>
      </c>
      <c r="F31" s="10"/>
      <c r="G31" s="11"/>
    </row>
    <row r="32" spans="2:7" ht="19.5" customHeight="1">
      <c r="B32" s="7"/>
      <c r="C32" s="8"/>
      <c r="D32" s="12"/>
      <c r="E32" s="6" t="s">
        <v>134</v>
      </c>
      <c r="F32" s="10"/>
      <c r="G32" s="11"/>
    </row>
    <row r="33" spans="2:7" ht="19.5" customHeight="1">
      <c r="B33" s="7"/>
      <c r="C33" s="8"/>
      <c r="D33" s="6"/>
      <c r="E33" s="6" t="s">
        <v>134</v>
      </c>
      <c r="F33" s="10"/>
      <c r="G33" s="11"/>
    </row>
    <row r="34" spans="2:7" ht="19.5" customHeight="1">
      <c r="B34" s="13"/>
      <c r="C34" s="282" t="s">
        <v>4</v>
      </c>
      <c r="D34" s="283"/>
      <c r="E34" s="283"/>
      <c r="F34" s="284"/>
      <c r="G34" s="14">
        <f>SUM(G5:G33)</f>
        <v>0</v>
      </c>
    </row>
    <row r="35" spans="2:7" ht="19.5" customHeight="1">
      <c r="B35" s="15" t="s">
        <v>3</v>
      </c>
      <c r="C35" s="292" t="s">
        <v>6</v>
      </c>
      <c r="D35" s="293"/>
      <c r="E35" s="293"/>
      <c r="F35" s="294"/>
      <c r="G35" s="11"/>
    </row>
    <row r="36" spans="2:7" ht="19.5" customHeight="1">
      <c r="B36" s="7"/>
      <c r="C36" s="292" t="s">
        <v>46</v>
      </c>
      <c r="D36" s="293"/>
      <c r="E36" s="293"/>
      <c r="F36" s="294"/>
      <c r="G36" s="11"/>
    </row>
    <row r="37" spans="2:7" ht="19.5" customHeight="1">
      <c r="B37" s="7"/>
      <c r="C37" s="16"/>
      <c r="D37" s="17"/>
      <c r="E37" s="17"/>
      <c r="F37" s="18"/>
      <c r="G37" s="11"/>
    </row>
    <row r="38" spans="2:7" ht="19.5" customHeight="1" thickBot="1">
      <c r="B38" s="128"/>
      <c r="C38" s="285" t="s">
        <v>7</v>
      </c>
      <c r="D38" s="286"/>
      <c r="E38" s="286"/>
      <c r="F38" s="287" t="s">
        <v>7</v>
      </c>
      <c r="G38" s="129">
        <f>SUM(G35:G37)</f>
        <v>0</v>
      </c>
    </row>
    <row r="39" spans="2:7" ht="19.5" customHeight="1" thickTop="1">
      <c r="B39" s="126"/>
      <c r="C39" s="279" t="s">
        <v>8</v>
      </c>
      <c r="D39" s="280"/>
      <c r="E39" s="280"/>
      <c r="F39" s="281"/>
      <c r="G39" s="127">
        <f>G38+G34</f>
        <v>0</v>
      </c>
    </row>
    <row r="40" ht="15.75" customHeight="1">
      <c r="B40" s="2" t="s">
        <v>135</v>
      </c>
    </row>
    <row r="41" ht="15.75" customHeight="1">
      <c r="B41" s="64" t="s">
        <v>136</v>
      </c>
    </row>
  </sheetData>
  <sheetProtection/>
  <mergeCells count="7">
    <mergeCell ref="C39:F39"/>
    <mergeCell ref="C34:F34"/>
    <mergeCell ref="C38:F38"/>
    <mergeCell ref="B2:G2"/>
    <mergeCell ref="C4:F4"/>
    <mergeCell ref="C35:F35"/>
    <mergeCell ref="C36:F36"/>
  </mergeCells>
  <printOptions horizontalCentered="1"/>
  <pageMargins left="0.1968503937007874" right="0.1968503937007874" top="0.5905511811023623" bottom="0.3937007874015748" header="0.3937007874015748" footer="0.196850393700787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FFFF00"/>
  </sheetPr>
  <dimension ref="B1:H44"/>
  <sheetViews>
    <sheetView view="pageBreakPreview" zoomScaleSheetLayoutView="100" zoomScalePageLayoutView="0" workbookViewId="0" topLeftCell="A1">
      <selection activeCell="A1" sqref="A1"/>
    </sheetView>
  </sheetViews>
  <sheetFormatPr defaultColWidth="9.00390625" defaultRowHeight="15"/>
  <cols>
    <col min="1" max="1" width="3.57421875" style="2" customWidth="1"/>
    <col min="2" max="2" width="9.57421875" style="3" customWidth="1"/>
    <col min="3" max="3" width="12.57421875" style="3" customWidth="1"/>
    <col min="4" max="4" width="13.57421875" style="60" customWidth="1"/>
    <col min="5" max="7" width="14.57421875" style="2" customWidth="1"/>
    <col min="8" max="8" width="15.57421875" style="2" customWidth="1"/>
    <col min="9" max="10" width="9.00390625" style="4" customWidth="1"/>
    <col min="11" max="16384" width="9.00390625" style="2" customWidth="1"/>
  </cols>
  <sheetData>
    <row r="1" ht="19.5" customHeight="1">
      <c r="H1" s="124" t="s">
        <v>137</v>
      </c>
    </row>
    <row r="2" spans="2:8" ht="19.5" customHeight="1">
      <c r="B2" s="288" t="s">
        <v>11</v>
      </c>
      <c r="C2" s="288"/>
      <c r="D2" s="288"/>
      <c r="E2" s="288"/>
      <c r="F2" s="288"/>
      <c r="G2" s="288"/>
      <c r="H2" s="288"/>
    </row>
    <row r="3" spans="2:8" ht="19.5" customHeight="1">
      <c r="B3" s="5"/>
      <c r="C3" s="5"/>
      <c r="D3" s="5"/>
      <c r="E3" s="5"/>
      <c r="F3" s="5"/>
      <c r="G3" s="5"/>
      <c r="H3" s="83" t="s">
        <v>105</v>
      </c>
    </row>
    <row r="4" spans="2:8" ht="30" customHeight="1">
      <c r="B4" s="289" t="s">
        <v>1</v>
      </c>
      <c r="C4" s="291"/>
      <c r="D4" s="130" t="s">
        <v>2</v>
      </c>
      <c r="E4" s="131" t="s">
        <v>39</v>
      </c>
      <c r="F4" s="131" t="s">
        <v>40</v>
      </c>
      <c r="G4" s="131" t="s">
        <v>41</v>
      </c>
      <c r="H4" s="131" t="s">
        <v>42</v>
      </c>
    </row>
    <row r="5" spans="2:8" ht="18" customHeight="1">
      <c r="B5" s="40"/>
      <c r="C5" s="40"/>
      <c r="D5" s="61"/>
      <c r="E5" s="70"/>
      <c r="F5" s="11">
        <v>6909</v>
      </c>
      <c r="G5" s="11">
        <f>IF(E5&gt;F5,F5,E5)</f>
        <v>0</v>
      </c>
      <c r="H5" s="11">
        <f>D5*G5</f>
        <v>0</v>
      </c>
    </row>
    <row r="6" spans="2:8" ht="18" customHeight="1">
      <c r="B6" s="40"/>
      <c r="C6" s="40"/>
      <c r="D6" s="61"/>
      <c r="E6" s="70"/>
      <c r="F6" s="11">
        <f>F5</f>
        <v>6909</v>
      </c>
      <c r="G6" s="11">
        <f aca="true" t="shared" si="0" ref="G6:G11">IF(E6&gt;F6,F6,E6)</f>
        <v>0</v>
      </c>
      <c r="H6" s="11">
        <f aca="true" t="shared" si="1" ref="H6:H40">D6*G6</f>
        <v>0</v>
      </c>
    </row>
    <row r="7" spans="2:8" ht="18" customHeight="1">
      <c r="B7" s="40"/>
      <c r="C7" s="40"/>
      <c r="D7" s="61"/>
      <c r="E7" s="70"/>
      <c r="F7" s="11">
        <f aca="true" t="shared" si="2" ref="F7:F40">F6</f>
        <v>6909</v>
      </c>
      <c r="G7" s="11">
        <f t="shared" si="0"/>
        <v>0</v>
      </c>
      <c r="H7" s="11">
        <f t="shared" si="1"/>
        <v>0</v>
      </c>
    </row>
    <row r="8" spans="2:8" ht="18" customHeight="1">
      <c r="B8" s="40"/>
      <c r="C8" s="40"/>
      <c r="D8" s="61"/>
      <c r="E8" s="70"/>
      <c r="F8" s="11">
        <f t="shared" si="2"/>
        <v>6909</v>
      </c>
      <c r="G8" s="11">
        <f t="shared" si="0"/>
        <v>0</v>
      </c>
      <c r="H8" s="11">
        <f t="shared" si="1"/>
        <v>0</v>
      </c>
    </row>
    <row r="9" spans="2:8" ht="18" customHeight="1">
      <c r="B9" s="40"/>
      <c r="C9" s="40"/>
      <c r="D9" s="61"/>
      <c r="E9" s="70"/>
      <c r="F9" s="11">
        <f t="shared" si="2"/>
        <v>6909</v>
      </c>
      <c r="G9" s="11">
        <f t="shared" si="0"/>
        <v>0</v>
      </c>
      <c r="H9" s="11">
        <f t="shared" si="1"/>
        <v>0</v>
      </c>
    </row>
    <row r="10" spans="2:8" ht="18" customHeight="1">
      <c r="B10" s="40"/>
      <c r="C10" s="40"/>
      <c r="D10" s="61"/>
      <c r="E10" s="70"/>
      <c r="F10" s="11">
        <f t="shared" si="2"/>
        <v>6909</v>
      </c>
      <c r="G10" s="11">
        <f t="shared" si="0"/>
        <v>0</v>
      </c>
      <c r="H10" s="11">
        <f t="shared" si="1"/>
        <v>0</v>
      </c>
    </row>
    <row r="11" spans="2:8" ht="18" customHeight="1">
      <c r="B11" s="40"/>
      <c r="C11" s="40"/>
      <c r="D11" s="61"/>
      <c r="E11" s="70"/>
      <c r="F11" s="11">
        <f t="shared" si="2"/>
        <v>6909</v>
      </c>
      <c r="G11" s="11">
        <f t="shared" si="0"/>
        <v>0</v>
      </c>
      <c r="H11" s="11">
        <f t="shared" si="1"/>
        <v>0</v>
      </c>
    </row>
    <row r="12" spans="2:8" ht="18" customHeight="1">
      <c r="B12" s="40"/>
      <c r="C12" s="40"/>
      <c r="D12" s="61"/>
      <c r="E12" s="70"/>
      <c r="F12" s="11">
        <f t="shared" si="2"/>
        <v>6909</v>
      </c>
      <c r="G12" s="11">
        <f aca="true" t="shared" si="3" ref="G12:G40">IF(E12&gt;F12,F12,E12)</f>
        <v>0</v>
      </c>
      <c r="H12" s="11">
        <f t="shared" si="1"/>
        <v>0</v>
      </c>
    </row>
    <row r="13" spans="2:8" ht="18" customHeight="1">
      <c r="B13" s="40"/>
      <c r="C13" s="40"/>
      <c r="D13" s="61"/>
      <c r="E13" s="70"/>
      <c r="F13" s="11">
        <f t="shared" si="2"/>
        <v>6909</v>
      </c>
      <c r="G13" s="11">
        <f t="shared" si="3"/>
        <v>0</v>
      </c>
      <c r="H13" s="11">
        <f t="shared" si="1"/>
        <v>0</v>
      </c>
    </row>
    <row r="14" spans="2:8" ht="18" customHeight="1">
      <c r="B14" s="40"/>
      <c r="C14" s="40"/>
      <c r="D14" s="61"/>
      <c r="E14" s="70"/>
      <c r="F14" s="11">
        <f t="shared" si="2"/>
        <v>6909</v>
      </c>
      <c r="G14" s="11">
        <f t="shared" si="3"/>
        <v>0</v>
      </c>
      <c r="H14" s="11">
        <f t="shared" si="1"/>
        <v>0</v>
      </c>
    </row>
    <row r="15" spans="2:8" ht="18" customHeight="1">
      <c r="B15" s="40"/>
      <c r="C15" s="40"/>
      <c r="D15" s="61"/>
      <c r="E15" s="70"/>
      <c r="F15" s="11">
        <f t="shared" si="2"/>
        <v>6909</v>
      </c>
      <c r="G15" s="11">
        <f t="shared" si="3"/>
        <v>0</v>
      </c>
      <c r="H15" s="11">
        <f t="shared" si="1"/>
        <v>0</v>
      </c>
    </row>
    <row r="16" spans="2:8" ht="18" customHeight="1">
      <c r="B16" s="40"/>
      <c r="C16" s="40"/>
      <c r="D16" s="61"/>
      <c r="E16" s="70"/>
      <c r="F16" s="11">
        <f t="shared" si="2"/>
        <v>6909</v>
      </c>
      <c r="G16" s="11">
        <f t="shared" si="3"/>
        <v>0</v>
      </c>
      <c r="H16" s="11">
        <f t="shared" si="1"/>
        <v>0</v>
      </c>
    </row>
    <row r="17" spans="2:8" ht="18" customHeight="1">
      <c r="B17" s="40"/>
      <c r="C17" s="40"/>
      <c r="D17" s="61"/>
      <c r="E17" s="70"/>
      <c r="F17" s="11">
        <f t="shared" si="2"/>
        <v>6909</v>
      </c>
      <c r="G17" s="11">
        <f t="shared" si="3"/>
        <v>0</v>
      </c>
      <c r="H17" s="11">
        <f>D17*G17</f>
        <v>0</v>
      </c>
    </row>
    <row r="18" spans="2:8" ht="18" customHeight="1">
      <c r="B18" s="40"/>
      <c r="C18" s="40"/>
      <c r="D18" s="61"/>
      <c r="E18" s="70"/>
      <c r="F18" s="11">
        <f t="shared" si="2"/>
        <v>6909</v>
      </c>
      <c r="G18" s="11">
        <f t="shared" si="3"/>
        <v>0</v>
      </c>
      <c r="H18" s="11">
        <f t="shared" si="1"/>
        <v>0</v>
      </c>
    </row>
    <row r="19" spans="2:8" ht="18" customHeight="1">
      <c r="B19" s="40"/>
      <c r="C19" s="40"/>
      <c r="D19" s="61"/>
      <c r="E19" s="70"/>
      <c r="F19" s="11">
        <f t="shared" si="2"/>
        <v>6909</v>
      </c>
      <c r="G19" s="11">
        <f t="shared" si="3"/>
        <v>0</v>
      </c>
      <c r="H19" s="11">
        <f t="shared" si="1"/>
        <v>0</v>
      </c>
    </row>
    <row r="20" spans="2:8" ht="18" customHeight="1">
      <c r="B20" s="40"/>
      <c r="C20" s="40"/>
      <c r="D20" s="61"/>
      <c r="E20" s="70"/>
      <c r="F20" s="11">
        <f t="shared" si="2"/>
        <v>6909</v>
      </c>
      <c r="G20" s="11">
        <f t="shared" si="3"/>
        <v>0</v>
      </c>
      <c r="H20" s="11">
        <f t="shared" si="1"/>
        <v>0</v>
      </c>
    </row>
    <row r="21" spans="2:8" ht="18" customHeight="1">
      <c r="B21" s="40"/>
      <c r="C21" s="40"/>
      <c r="D21" s="61"/>
      <c r="E21" s="70"/>
      <c r="F21" s="11">
        <f t="shared" si="2"/>
        <v>6909</v>
      </c>
      <c r="G21" s="11">
        <f t="shared" si="3"/>
        <v>0</v>
      </c>
      <c r="H21" s="11">
        <f t="shared" si="1"/>
        <v>0</v>
      </c>
    </row>
    <row r="22" spans="2:8" ht="18" customHeight="1">
      <c r="B22" s="40"/>
      <c r="C22" s="40"/>
      <c r="D22" s="61"/>
      <c r="E22" s="70"/>
      <c r="F22" s="11">
        <f t="shared" si="2"/>
        <v>6909</v>
      </c>
      <c r="G22" s="11">
        <f t="shared" si="3"/>
        <v>0</v>
      </c>
      <c r="H22" s="11">
        <f t="shared" si="1"/>
        <v>0</v>
      </c>
    </row>
    <row r="23" spans="2:8" ht="18" customHeight="1">
      <c r="B23" s="40"/>
      <c r="C23" s="40"/>
      <c r="D23" s="61"/>
      <c r="E23" s="70"/>
      <c r="F23" s="11">
        <f t="shared" si="2"/>
        <v>6909</v>
      </c>
      <c r="G23" s="11">
        <f t="shared" si="3"/>
        <v>0</v>
      </c>
      <c r="H23" s="11">
        <f t="shared" si="1"/>
        <v>0</v>
      </c>
    </row>
    <row r="24" spans="2:8" ht="18" customHeight="1">
      <c r="B24" s="40"/>
      <c r="C24" s="40"/>
      <c r="D24" s="61"/>
      <c r="E24" s="70"/>
      <c r="F24" s="11">
        <f t="shared" si="2"/>
        <v>6909</v>
      </c>
      <c r="G24" s="11">
        <f t="shared" si="3"/>
        <v>0</v>
      </c>
      <c r="H24" s="11">
        <f t="shared" si="1"/>
        <v>0</v>
      </c>
    </row>
    <row r="25" spans="2:8" ht="18" customHeight="1">
      <c r="B25" s="40"/>
      <c r="C25" s="40"/>
      <c r="D25" s="61"/>
      <c r="E25" s="70"/>
      <c r="F25" s="11">
        <f t="shared" si="2"/>
        <v>6909</v>
      </c>
      <c r="G25" s="11">
        <f t="shared" si="3"/>
        <v>0</v>
      </c>
      <c r="H25" s="11">
        <f t="shared" si="1"/>
        <v>0</v>
      </c>
    </row>
    <row r="26" spans="2:8" ht="18" customHeight="1">
      <c r="B26" s="40"/>
      <c r="C26" s="40"/>
      <c r="D26" s="61"/>
      <c r="E26" s="70"/>
      <c r="F26" s="11">
        <f t="shared" si="2"/>
        <v>6909</v>
      </c>
      <c r="G26" s="11">
        <f t="shared" si="3"/>
        <v>0</v>
      </c>
      <c r="H26" s="11">
        <f t="shared" si="1"/>
        <v>0</v>
      </c>
    </row>
    <row r="27" spans="2:8" ht="18" customHeight="1">
      <c r="B27" s="40"/>
      <c r="C27" s="40"/>
      <c r="D27" s="61"/>
      <c r="E27" s="70"/>
      <c r="F27" s="11">
        <f t="shared" si="2"/>
        <v>6909</v>
      </c>
      <c r="G27" s="11">
        <f t="shared" si="3"/>
        <v>0</v>
      </c>
      <c r="H27" s="11">
        <f t="shared" si="1"/>
        <v>0</v>
      </c>
    </row>
    <row r="28" spans="2:8" ht="18" customHeight="1">
      <c r="B28" s="40"/>
      <c r="C28" s="40"/>
      <c r="D28" s="61"/>
      <c r="E28" s="70"/>
      <c r="F28" s="11">
        <f t="shared" si="2"/>
        <v>6909</v>
      </c>
      <c r="G28" s="11">
        <f t="shared" si="3"/>
        <v>0</v>
      </c>
      <c r="H28" s="11">
        <f t="shared" si="1"/>
        <v>0</v>
      </c>
    </row>
    <row r="29" spans="2:8" ht="18" customHeight="1">
      <c r="B29" s="40"/>
      <c r="C29" s="40"/>
      <c r="D29" s="61"/>
      <c r="E29" s="70"/>
      <c r="F29" s="11">
        <f t="shared" si="2"/>
        <v>6909</v>
      </c>
      <c r="G29" s="11">
        <f t="shared" si="3"/>
        <v>0</v>
      </c>
      <c r="H29" s="11">
        <f t="shared" si="1"/>
        <v>0</v>
      </c>
    </row>
    <row r="30" spans="2:8" ht="18" customHeight="1">
      <c r="B30" s="40"/>
      <c r="C30" s="40"/>
      <c r="D30" s="61"/>
      <c r="E30" s="70"/>
      <c r="F30" s="11">
        <f t="shared" si="2"/>
        <v>6909</v>
      </c>
      <c r="G30" s="11">
        <f t="shared" si="3"/>
        <v>0</v>
      </c>
      <c r="H30" s="11">
        <f t="shared" si="1"/>
        <v>0</v>
      </c>
    </row>
    <row r="31" spans="2:8" ht="18" customHeight="1">
      <c r="B31" s="40"/>
      <c r="C31" s="40"/>
      <c r="D31" s="61"/>
      <c r="E31" s="70"/>
      <c r="F31" s="11">
        <f t="shared" si="2"/>
        <v>6909</v>
      </c>
      <c r="G31" s="11">
        <f t="shared" si="3"/>
        <v>0</v>
      </c>
      <c r="H31" s="11">
        <f t="shared" si="1"/>
        <v>0</v>
      </c>
    </row>
    <row r="32" spans="2:8" ht="18" customHeight="1">
      <c r="B32" s="40"/>
      <c r="C32" s="40"/>
      <c r="D32" s="61"/>
      <c r="E32" s="70"/>
      <c r="F32" s="11">
        <f t="shared" si="2"/>
        <v>6909</v>
      </c>
      <c r="G32" s="11">
        <f t="shared" si="3"/>
        <v>0</v>
      </c>
      <c r="H32" s="11">
        <f t="shared" si="1"/>
        <v>0</v>
      </c>
    </row>
    <row r="33" spans="2:8" ht="18" customHeight="1">
      <c r="B33" s="40"/>
      <c r="C33" s="40"/>
      <c r="D33" s="61"/>
      <c r="E33" s="11"/>
      <c r="F33" s="11">
        <f t="shared" si="2"/>
        <v>6909</v>
      </c>
      <c r="G33" s="11">
        <f t="shared" si="3"/>
        <v>0</v>
      </c>
      <c r="H33" s="11">
        <f t="shared" si="1"/>
        <v>0</v>
      </c>
    </row>
    <row r="34" spans="2:8" ht="18" customHeight="1">
      <c r="B34" s="40"/>
      <c r="C34" s="40"/>
      <c r="D34" s="61"/>
      <c r="E34" s="11"/>
      <c r="F34" s="11">
        <f t="shared" si="2"/>
        <v>6909</v>
      </c>
      <c r="G34" s="11">
        <f t="shared" si="3"/>
        <v>0</v>
      </c>
      <c r="H34" s="11">
        <f t="shared" si="1"/>
        <v>0</v>
      </c>
    </row>
    <row r="35" spans="2:8" ht="18" customHeight="1">
      <c r="B35" s="40"/>
      <c r="C35" s="40"/>
      <c r="D35" s="61"/>
      <c r="E35" s="11"/>
      <c r="F35" s="11">
        <f t="shared" si="2"/>
        <v>6909</v>
      </c>
      <c r="G35" s="11">
        <f t="shared" si="3"/>
        <v>0</v>
      </c>
      <c r="H35" s="11">
        <f t="shared" si="1"/>
        <v>0</v>
      </c>
    </row>
    <row r="36" spans="2:8" ht="18" customHeight="1">
      <c r="B36" s="40"/>
      <c r="C36" s="40"/>
      <c r="D36" s="61"/>
      <c r="E36" s="11"/>
      <c r="F36" s="11">
        <f t="shared" si="2"/>
        <v>6909</v>
      </c>
      <c r="G36" s="11">
        <f t="shared" si="3"/>
        <v>0</v>
      </c>
      <c r="H36" s="11">
        <f t="shared" si="1"/>
        <v>0</v>
      </c>
    </row>
    <row r="37" spans="2:8" ht="18" customHeight="1">
      <c r="B37" s="40"/>
      <c r="C37" s="40"/>
      <c r="D37" s="61"/>
      <c r="E37" s="11"/>
      <c r="F37" s="11">
        <f t="shared" si="2"/>
        <v>6909</v>
      </c>
      <c r="G37" s="11">
        <f t="shared" si="3"/>
        <v>0</v>
      </c>
      <c r="H37" s="11">
        <f t="shared" si="1"/>
        <v>0</v>
      </c>
    </row>
    <row r="38" spans="2:8" ht="18" customHeight="1">
      <c r="B38" s="40"/>
      <c r="C38" s="40"/>
      <c r="D38" s="61"/>
      <c r="E38" s="11"/>
      <c r="F38" s="11">
        <f t="shared" si="2"/>
        <v>6909</v>
      </c>
      <c r="G38" s="11">
        <f t="shared" si="3"/>
        <v>0</v>
      </c>
      <c r="H38" s="11">
        <f t="shared" si="1"/>
        <v>0</v>
      </c>
    </row>
    <row r="39" spans="2:8" ht="18" customHeight="1">
      <c r="B39" s="40"/>
      <c r="C39" s="40"/>
      <c r="D39" s="61"/>
      <c r="E39" s="11"/>
      <c r="F39" s="11">
        <f t="shared" si="2"/>
        <v>6909</v>
      </c>
      <c r="G39" s="11">
        <f t="shared" si="3"/>
        <v>0</v>
      </c>
      <c r="H39" s="11">
        <f t="shared" si="1"/>
        <v>0</v>
      </c>
    </row>
    <row r="40" spans="2:8" ht="18" customHeight="1" thickBot="1">
      <c r="B40" s="59"/>
      <c r="C40" s="59"/>
      <c r="D40" s="133"/>
      <c r="E40" s="134"/>
      <c r="F40" s="134">
        <f t="shared" si="2"/>
        <v>6909</v>
      </c>
      <c r="G40" s="134">
        <f t="shared" si="3"/>
        <v>0</v>
      </c>
      <c r="H40" s="134">
        <f t="shared" si="1"/>
        <v>0</v>
      </c>
    </row>
    <row r="41" spans="2:8" ht="18" customHeight="1" thickTop="1">
      <c r="B41" s="58"/>
      <c r="C41" s="58"/>
      <c r="D41" s="132">
        <f>SUM(D5:D40)</f>
        <v>0</v>
      </c>
      <c r="E41" s="126"/>
      <c r="F41" s="126"/>
      <c r="G41" s="57" t="s">
        <v>5</v>
      </c>
      <c r="H41" s="127">
        <f>SUM(H5:H40)</f>
        <v>0</v>
      </c>
    </row>
    <row r="42" spans="2:5" ht="15.75" customHeight="1">
      <c r="B42" s="2" t="s">
        <v>135</v>
      </c>
      <c r="D42" s="3"/>
      <c r="E42" s="3"/>
    </row>
    <row r="43" ht="15.75" customHeight="1">
      <c r="B43" s="3" t="s">
        <v>138</v>
      </c>
    </row>
    <row r="44" ht="15.75" customHeight="1">
      <c r="B44" s="65" t="s">
        <v>139</v>
      </c>
    </row>
  </sheetData>
  <sheetProtection/>
  <mergeCells count="2">
    <mergeCell ref="B4:C4"/>
    <mergeCell ref="B2:H2"/>
  </mergeCells>
  <printOptions horizontalCentered="1"/>
  <pageMargins left="0.1968503937007874" right="0.1968503937007874" top="0.5905511811023623" bottom="0.3937007874015748" header="0.3937007874015748" footer="0.196850393700787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FFFF00"/>
  </sheetPr>
  <dimension ref="B1:I41"/>
  <sheetViews>
    <sheetView view="pageBreakPreview" zoomScaleSheetLayoutView="100" zoomScalePageLayoutView="0" workbookViewId="0" topLeftCell="A1">
      <selection activeCell="A1" sqref="A1"/>
    </sheetView>
  </sheetViews>
  <sheetFormatPr defaultColWidth="9.00390625" defaultRowHeight="15"/>
  <cols>
    <col min="1" max="1" width="3.57421875" style="2" customWidth="1"/>
    <col min="2" max="2" width="15.57421875" style="3" customWidth="1"/>
    <col min="3" max="3" width="16.57421875" style="3" customWidth="1"/>
    <col min="4" max="4" width="20.57421875" style="3" customWidth="1"/>
    <col min="5" max="5" width="20.57421875" style="2" customWidth="1"/>
    <col min="6" max="6" width="18.57421875" style="2" customWidth="1"/>
    <col min="7" max="16384" width="9.00390625" style="2" customWidth="1"/>
  </cols>
  <sheetData>
    <row r="1" ht="19.5" customHeight="1">
      <c r="F1" s="124" t="s">
        <v>140</v>
      </c>
    </row>
    <row r="2" spans="2:6" ht="19.5" customHeight="1">
      <c r="B2" s="288" t="s">
        <v>33</v>
      </c>
      <c r="C2" s="288"/>
      <c r="D2" s="288"/>
      <c r="E2" s="288"/>
      <c r="F2" s="288"/>
    </row>
    <row r="3" spans="2:6" ht="19.5" customHeight="1">
      <c r="B3" s="36"/>
      <c r="C3" s="53"/>
      <c r="D3" s="36"/>
      <c r="E3" s="37"/>
      <c r="F3" s="83" t="s">
        <v>105</v>
      </c>
    </row>
    <row r="4" spans="2:6" ht="19.5" customHeight="1">
      <c r="B4" s="125" t="s">
        <v>10</v>
      </c>
      <c r="C4" s="135" t="s">
        <v>28</v>
      </c>
      <c r="D4" s="135" t="s">
        <v>32</v>
      </c>
      <c r="E4" s="135"/>
      <c r="F4" s="135" t="s">
        <v>157</v>
      </c>
    </row>
    <row r="5" spans="2:6" ht="19.5" customHeight="1">
      <c r="B5" s="54"/>
      <c r="C5" s="40"/>
      <c r="D5" s="40"/>
      <c r="E5" s="71"/>
      <c r="F5" s="70"/>
    </row>
    <row r="6" spans="2:6" ht="19.5" customHeight="1">
      <c r="B6" s="8"/>
      <c r="C6" s="40"/>
      <c r="D6" s="40"/>
      <c r="E6" s="72"/>
      <c r="F6" s="72"/>
    </row>
    <row r="7" spans="2:6" ht="19.5" customHeight="1">
      <c r="B7" s="8"/>
      <c r="C7" s="40"/>
      <c r="D7" s="40"/>
      <c r="E7" s="43"/>
      <c r="F7" s="43"/>
    </row>
    <row r="8" spans="2:6" ht="19.5" customHeight="1">
      <c r="B8" s="8"/>
      <c r="C8" s="40"/>
      <c r="D8" s="40"/>
      <c r="E8" s="43"/>
      <c r="F8" s="43"/>
    </row>
    <row r="9" spans="2:6" ht="19.5" customHeight="1">
      <c r="B9" s="8"/>
      <c r="C9" s="40"/>
      <c r="D9" s="40"/>
      <c r="E9" s="43"/>
      <c r="F9" s="43"/>
    </row>
    <row r="10" spans="2:6" ht="19.5" customHeight="1">
      <c r="B10" s="8"/>
      <c r="C10" s="40"/>
      <c r="D10" s="40"/>
      <c r="E10" s="43"/>
      <c r="F10" s="43"/>
    </row>
    <row r="11" spans="2:6" ht="19.5" customHeight="1">
      <c r="B11" s="8"/>
      <c r="C11" s="40"/>
      <c r="D11" s="40"/>
      <c r="E11" s="43"/>
      <c r="F11" s="43"/>
    </row>
    <row r="12" spans="2:6" ht="19.5" customHeight="1">
      <c r="B12" s="8"/>
      <c r="C12" s="40"/>
      <c r="D12" s="40"/>
      <c r="E12" s="43"/>
      <c r="F12" s="43"/>
    </row>
    <row r="13" spans="2:6" ht="19.5" customHeight="1">
      <c r="B13" s="8"/>
      <c r="C13" s="40"/>
      <c r="D13" s="40"/>
      <c r="E13" s="43"/>
      <c r="F13" s="43"/>
    </row>
    <row r="14" spans="2:6" ht="19.5" customHeight="1">
      <c r="B14" s="8"/>
      <c r="C14" s="40"/>
      <c r="D14" s="40"/>
      <c r="E14" s="43"/>
      <c r="F14" s="43"/>
    </row>
    <row r="15" spans="2:6" ht="19.5" customHeight="1">
      <c r="B15" s="8"/>
      <c r="C15" s="40"/>
      <c r="D15" s="40"/>
      <c r="E15" s="43"/>
      <c r="F15" s="43"/>
    </row>
    <row r="16" spans="2:6" ht="19.5" customHeight="1">
      <c r="B16" s="8"/>
      <c r="C16" s="40"/>
      <c r="D16" s="40"/>
      <c r="E16" s="43"/>
      <c r="F16" s="43"/>
    </row>
    <row r="17" spans="2:6" ht="19.5" customHeight="1">
      <c r="B17" s="8"/>
      <c r="C17" s="8"/>
      <c r="D17" s="40"/>
      <c r="E17" s="41"/>
      <c r="F17" s="43"/>
    </row>
    <row r="18" spans="2:6" ht="19.5" customHeight="1" thickBot="1">
      <c r="B18" s="295" t="s">
        <v>34</v>
      </c>
      <c r="C18" s="296"/>
      <c r="D18" s="296"/>
      <c r="E18" s="297"/>
      <c r="F18" s="56">
        <f>SUM(F5:F17)</f>
        <v>0</v>
      </c>
    </row>
    <row r="19" spans="2:6" ht="19.5" customHeight="1" thickTop="1">
      <c r="B19" s="136" t="s">
        <v>10</v>
      </c>
      <c r="C19" s="137" t="s">
        <v>31</v>
      </c>
      <c r="D19" s="138" t="s">
        <v>30</v>
      </c>
      <c r="E19" s="138"/>
      <c r="F19" s="138" t="s">
        <v>44</v>
      </c>
    </row>
    <row r="20" spans="2:6" ht="19.5" customHeight="1">
      <c r="B20" s="54"/>
      <c r="C20" s="73"/>
      <c r="D20" s="72"/>
      <c r="E20" s="43"/>
      <c r="F20" s="43">
        <f>C20*D20</f>
        <v>0</v>
      </c>
    </row>
    <row r="21" spans="2:6" ht="19.5" customHeight="1">
      <c r="B21" s="54"/>
      <c r="C21" s="43"/>
      <c r="D21" s="43"/>
      <c r="E21" s="43"/>
      <c r="F21" s="43">
        <f>C21*D21</f>
        <v>0</v>
      </c>
    </row>
    <row r="22" spans="2:6" ht="19.5" customHeight="1">
      <c r="B22" s="54"/>
      <c r="C22" s="43"/>
      <c r="D22" s="43"/>
      <c r="E22" s="43"/>
      <c r="F22" s="43">
        <f>C22*D22</f>
        <v>0</v>
      </c>
    </row>
    <row r="23" spans="2:6" ht="19.5" customHeight="1">
      <c r="B23" s="8"/>
      <c r="C23" s="8"/>
      <c r="D23" s="40"/>
      <c r="E23" s="41"/>
      <c r="F23" s="43">
        <f>C23*D23</f>
        <v>0</v>
      </c>
    </row>
    <row r="24" spans="2:6" ht="19.5" customHeight="1" thickBot="1">
      <c r="B24" s="295" t="s">
        <v>35</v>
      </c>
      <c r="C24" s="296"/>
      <c r="D24" s="296"/>
      <c r="E24" s="297"/>
      <c r="F24" s="56">
        <f>SUM(F20:F23)</f>
        <v>0</v>
      </c>
    </row>
    <row r="25" spans="2:6" ht="19.5" customHeight="1" thickTop="1">
      <c r="B25" s="136" t="s">
        <v>10</v>
      </c>
      <c r="C25" s="138" t="s">
        <v>26</v>
      </c>
      <c r="D25" s="138" t="s">
        <v>27</v>
      </c>
      <c r="E25" s="137" t="s">
        <v>45</v>
      </c>
      <c r="F25" s="138" t="s">
        <v>44</v>
      </c>
    </row>
    <row r="26" spans="2:6" ht="19.5" customHeight="1">
      <c r="B26" s="54"/>
      <c r="C26" s="40"/>
      <c r="D26" s="72"/>
      <c r="E26" s="74"/>
      <c r="F26" s="43">
        <f>D26*E26</f>
        <v>0</v>
      </c>
    </row>
    <row r="27" spans="2:6" ht="19.5" customHeight="1">
      <c r="B27" s="8"/>
      <c r="C27" s="40"/>
      <c r="D27" s="72"/>
      <c r="E27" s="74"/>
      <c r="F27" s="43">
        <f>D27*E27</f>
        <v>0</v>
      </c>
    </row>
    <row r="28" spans="2:6" ht="19.5" customHeight="1">
      <c r="B28" s="8"/>
      <c r="C28" s="8"/>
      <c r="D28" s="40"/>
      <c r="E28" s="41"/>
      <c r="F28" s="43">
        <f aca="true" t="shared" si="0" ref="F28:F37">D28*E28</f>
        <v>0</v>
      </c>
    </row>
    <row r="29" spans="2:6" ht="19.5" customHeight="1">
      <c r="B29" s="8"/>
      <c r="C29" s="8"/>
      <c r="D29" s="40"/>
      <c r="E29" s="41"/>
      <c r="F29" s="43">
        <f t="shared" si="0"/>
        <v>0</v>
      </c>
    </row>
    <row r="30" spans="2:6" ht="19.5" customHeight="1">
      <c r="B30" s="8"/>
      <c r="C30" s="8"/>
      <c r="D30" s="40"/>
      <c r="E30" s="41"/>
      <c r="F30" s="43">
        <f t="shared" si="0"/>
        <v>0</v>
      </c>
    </row>
    <row r="31" spans="2:6" ht="19.5" customHeight="1">
      <c r="B31" s="8"/>
      <c r="C31" s="8"/>
      <c r="D31" s="40"/>
      <c r="E31" s="41"/>
      <c r="F31" s="43">
        <f t="shared" si="0"/>
        <v>0</v>
      </c>
    </row>
    <row r="32" spans="2:6" ht="19.5" customHeight="1">
      <c r="B32" s="8"/>
      <c r="C32" s="8"/>
      <c r="D32" s="40"/>
      <c r="E32" s="41"/>
      <c r="F32" s="43">
        <f t="shared" si="0"/>
        <v>0</v>
      </c>
    </row>
    <row r="33" spans="2:6" ht="19.5" customHeight="1">
      <c r="B33" s="8"/>
      <c r="C33" s="8"/>
      <c r="D33" s="40"/>
      <c r="E33" s="41"/>
      <c r="F33" s="43">
        <f t="shared" si="0"/>
        <v>0</v>
      </c>
    </row>
    <row r="34" spans="2:6" ht="19.5" customHeight="1">
      <c r="B34" s="8"/>
      <c r="C34" s="8"/>
      <c r="D34" s="40"/>
      <c r="E34" s="41"/>
      <c r="F34" s="43">
        <f t="shared" si="0"/>
        <v>0</v>
      </c>
    </row>
    <row r="35" spans="2:6" ht="19.5" customHeight="1">
      <c r="B35" s="8"/>
      <c r="C35" s="8"/>
      <c r="D35" s="40"/>
      <c r="E35" s="41"/>
      <c r="F35" s="43">
        <f t="shared" si="0"/>
        <v>0</v>
      </c>
    </row>
    <row r="36" spans="2:6" ht="19.5" customHeight="1">
      <c r="B36" s="8"/>
      <c r="C36" s="8"/>
      <c r="D36" s="40"/>
      <c r="E36" s="41"/>
      <c r="F36" s="43">
        <f t="shared" si="0"/>
        <v>0</v>
      </c>
    </row>
    <row r="37" spans="2:6" ht="19.5" customHeight="1">
      <c r="B37" s="8"/>
      <c r="C37" s="8"/>
      <c r="D37" s="40"/>
      <c r="E37" s="41"/>
      <c r="F37" s="43">
        <f t="shared" si="0"/>
        <v>0</v>
      </c>
    </row>
    <row r="38" spans="2:6" ht="19.5" customHeight="1" thickBot="1">
      <c r="B38" s="295" t="s">
        <v>36</v>
      </c>
      <c r="C38" s="296"/>
      <c r="D38" s="296"/>
      <c r="E38" s="297"/>
      <c r="F38" s="56">
        <f>SUM(F26:F37)</f>
        <v>0</v>
      </c>
    </row>
    <row r="39" spans="2:6" ht="19.5" customHeight="1" thickTop="1">
      <c r="B39" s="298" t="s">
        <v>125</v>
      </c>
      <c r="C39" s="299"/>
      <c r="D39" s="299"/>
      <c r="E39" s="300"/>
      <c r="F39" s="140">
        <f>F18+F24+F38</f>
        <v>0</v>
      </c>
    </row>
    <row r="40" spans="2:9" ht="15.75" customHeight="1">
      <c r="B40" s="2" t="s">
        <v>135</v>
      </c>
      <c r="E40" s="3"/>
      <c r="H40" s="4"/>
      <c r="I40" s="4"/>
    </row>
    <row r="41" spans="2:6" ht="15.75" customHeight="1">
      <c r="B41" s="65" t="s">
        <v>141</v>
      </c>
      <c r="C41" s="62"/>
      <c r="D41" s="62"/>
      <c r="E41" s="63"/>
      <c r="F41" s="63"/>
    </row>
  </sheetData>
  <sheetProtection/>
  <mergeCells count="5">
    <mergeCell ref="B2:F2"/>
    <mergeCell ref="B18:E18"/>
    <mergeCell ref="B24:E24"/>
    <mergeCell ref="B38:E38"/>
    <mergeCell ref="B39:E39"/>
  </mergeCells>
  <printOptions horizontalCentered="1"/>
  <pageMargins left="0.1968503937007874" right="0.1968503937007874" top="0.5905511811023623" bottom="0.3937007874015748" header="0.3937007874015748" footer="0.196850393700787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FFFF00"/>
  </sheetPr>
  <dimension ref="B1:N46"/>
  <sheetViews>
    <sheetView view="pageBreakPreview" zoomScaleSheetLayoutView="100" zoomScalePageLayoutView="0" workbookViewId="0" topLeftCell="A6">
      <selection activeCell="A1" sqref="A1:IV1"/>
    </sheetView>
  </sheetViews>
  <sheetFormatPr defaultColWidth="9.00390625" defaultRowHeight="15"/>
  <cols>
    <col min="1" max="1" width="3.57421875" style="2" customWidth="1"/>
    <col min="2" max="3" width="7.57421875" style="3" customWidth="1"/>
    <col min="4" max="4" width="4.57421875" style="2" customWidth="1"/>
    <col min="5" max="5" width="12.57421875" style="2" customWidth="1"/>
    <col min="6" max="6" width="7.57421875" style="2" customWidth="1"/>
    <col min="7" max="7" width="9.57421875" style="2" customWidth="1"/>
    <col min="8" max="8" width="3.140625" style="2" customWidth="1"/>
    <col min="9" max="9" width="7.57421875" style="2" customWidth="1"/>
    <col min="10" max="11" width="9.57421875" style="2" customWidth="1"/>
    <col min="12" max="12" width="8.57421875" style="2" customWidth="1"/>
    <col min="13" max="13" width="5.57421875" style="2" customWidth="1"/>
    <col min="14" max="14" width="5.00390625" style="2" customWidth="1"/>
    <col min="15" max="16384" width="9.00390625" style="2" customWidth="1"/>
  </cols>
  <sheetData>
    <row r="1" ht="13.5" customHeight="1">
      <c r="M1" s="69" t="s">
        <v>142</v>
      </c>
    </row>
    <row r="2" spans="2:14" ht="19.5" customHeight="1">
      <c r="B2" s="288" t="s">
        <v>12</v>
      </c>
      <c r="C2" s="288"/>
      <c r="D2" s="288"/>
      <c r="E2" s="288"/>
      <c r="F2" s="288"/>
      <c r="G2" s="288"/>
      <c r="H2" s="288"/>
      <c r="I2" s="288"/>
      <c r="J2" s="288"/>
      <c r="K2" s="288"/>
      <c r="L2" s="288"/>
      <c r="M2" s="288"/>
      <c r="N2" s="5"/>
    </row>
    <row r="3" spans="2:14" ht="15" customHeight="1">
      <c r="B3" s="36"/>
      <c r="C3" s="36"/>
      <c r="D3" s="36"/>
      <c r="E3" s="36"/>
      <c r="F3" s="37"/>
      <c r="G3" s="37"/>
      <c r="H3" s="37"/>
      <c r="I3" s="37"/>
      <c r="J3" s="37"/>
      <c r="K3" s="37"/>
      <c r="L3" s="37"/>
      <c r="M3" s="83" t="s">
        <v>105</v>
      </c>
      <c r="N3" s="38"/>
    </row>
    <row r="4" spans="2:14" ht="15" customHeight="1">
      <c r="B4" s="306" t="s">
        <v>156</v>
      </c>
      <c r="C4" s="307"/>
      <c r="D4" s="301" t="s">
        <v>23</v>
      </c>
      <c r="E4" s="301" t="s">
        <v>29</v>
      </c>
      <c r="F4" s="310" t="s">
        <v>14</v>
      </c>
      <c r="G4" s="311"/>
      <c r="H4" s="311"/>
      <c r="I4" s="311"/>
      <c r="J4" s="312"/>
      <c r="K4" s="301" t="s">
        <v>22</v>
      </c>
      <c r="L4" s="301" t="s">
        <v>25</v>
      </c>
      <c r="M4" s="301" t="s">
        <v>24</v>
      </c>
      <c r="N4" s="39"/>
    </row>
    <row r="5" spans="2:14" ht="15" customHeight="1">
      <c r="B5" s="308"/>
      <c r="C5" s="309"/>
      <c r="D5" s="302"/>
      <c r="E5" s="302"/>
      <c r="F5" s="308"/>
      <c r="G5" s="313"/>
      <c r="H5" s="313"/>
      <c r="I5" s="313"/>
      <c r="J5" s="309"/>
      <c r="K5" s="302"/>
      <c r="L5" s="302"/>
      <c r="M5" s="302"/>
      <c r="N5" s="39"/>
    </row>
    <row r="6" spans="2:14" ht="19.5" customHeight="1">
      <c r="B6" s="8"/>
      <c r="C6" s="40"/>
      <c r="D6" s="74"/>
      <c r="E6" s="75"/>
      <c r="F6" s="76"/>
      <c r="G6" s="77"/>
      <c r="H6" s="77" t="s">
        <v>104</v>
      </c>
      <c r="I6" s="77"/>
      <c r="J6" s="78"/>
      <c r="K6" s="78"/>
      <c r="L6" s="72"/>
      <c r="M6" s="74"/>
      <c r="N6" s="44"/>
    </row>
    <row r="7" spans="2:14" ht="19.5" customHeight="1">
      <c r="B7" s="8"/>
      <c r="C7" s="40"/>
      <c r="D7" s="74"/>
      <c r="E7" s="75"/>
      <c r="F7" s="76"/>
      <c r="G7" s="77"/>
      <c r="H7" s="77" t="s">
        <v>104</v>
      </c>
      <c r="I7" s="77"/>
      <c r="J7" s="78"/>
      <c r="K7" s="78"/>
      <c r="L7" s="72"/>
      <c r="M7" s="72"/>
      <c r="N7" s="44"/>
    </row>
    <row r="8" spans="2:14" ht="19.5" customHeight="1">
      <c r="B8" s="8"/>
      <c r="C8" s="40"/>
      <c r="D8" s="74"/>
      <c r="E8" s="75"/>
      <c r="F8" s="76"/>
      <c r="G8" s="77"/>
      <c r="H8" s="77" t="s">
        <v>104</v>
      </c>
      <c r="I8" s="77"/>
      <c r="J8" s="78"/>
      <c r="K8" s="78"/>
      <c r="L8" s="72"/>
      <c r="M8" s="72"/>
      <c r="N8" s="44"/>
    </row>
    <row r="9" spans="2:14" ht="19.5" customHeight="1">
      <c r="B9" s="8"/>
      <c r="C9" s="40"/>
      <c r="D9" s="74"/>
      <c r="E9" s="75"/>
      <c r="F9" s="76"/>
      <c r="G9" s="77"/>
      <c r="H9" s="77" t="s">
        <v>104</v>
      </c>
      <c r="I9" s="77"/>
      <c r="J9" s="78"/>
      <c r="K9" s="78"/>
      <c r="L9" s="72"/>
      <c r="M9" s="72"/>
      <c r="N9" s="44"/>
    </row>
    <row r="10" spans="2:14" ht="19.5" customHeight="1">
      <c r="B10" s="8"/>
      <c r="C10" s="40"/>
      <c r="D10" s="74"/>
      <c r="E10" s="75"/>
      <c r="F10" s="76"/>
      <c r="G10" s="77"/>
      <c r="H10" s="77" t="s">
        <v>104</v>
      </c>
      <c r="I10" s="77"/>
      <c r="J10" s="78"/>
      <c r="K10" s="78"/>
      <c r="L10" s="72"/>
      <c r="M10" s="72"/>
      <c r="N10" s="44"/>
    </row>
    <row r="11" spans="2:14" ht="19.5" customHeight="1">
      <c r="B11" s="8"/>
      <c r="C11" s="40"/>
      <c r="D11" s="74"/>
      <c r="E11" s="75"/>
      <c r="F11" s="76"/>
      <c r="G11" s="77"/>
      <c r="H11" s="77" t="s">
        <v>104</v>
      </c>
      <c r="I11" s="77"/>
      <c r="J11" s="78"/>
      <c r="K11" s="78"/>
      <c r="L11" s="72"/>
      <c r="M11" s="72"/>
      <c r="N11" s="44"/>
    </row>
    <row r="12" spans="2:14" ht="19.5" customHeight="1">
      <c r="B12" s="8"/>
      <c r="C12" s="40"/>
      <c r="D12" s="74"/>
      <c r="E12" s="75"/>
      <c r="F12" s="76"/>
      <c r="G12" s="77"/>
      <c r="H12" s="77" t="s">
        <v>104</v>
      </c>
      <c r="I12" s="77"/>
      <c r="J12" s="78"/>
      <c r="K12" s="78"/>
      <c r="L12" s="72"/>
      <c r="M12" s="72"/>
      <c r="N12" s="44"/>
    </row>
    <row r="13" spans="2:14" ht="19.5" customHeight="1">
      <c r="B13" s="8"/>
      <c r="C13" s="40"/>
      <c r="D13" s="41"/>
      <c r="E13" s="42"/>
      <c r="F13" s="42"/>
      <c r="G13" s="45"/>
      <c r="H13" s="45" t="s">
        <v>19</v>
      </c>
      <c r="I13" s="45"/>
      <c r="J13" s="46"/>
      <c r="K13" s="46"/>
      <c r="L13" s="43"/>
      <c r="M13" s="43"/>
      <c r="N13" s="44"/>
    </row>
    <row r="14" spans="2:14" ht="19.5" customHeight="1">
      <c r="B14" s="8"/>
      <c r="C14" s="40"/>
      <c r="D14" s="41"/>
      <c r="E14" s="42"/>
      <c r="F14" s="42"/>
      <c r="G14" s="45"/>
      <c r="H14" s="45" t="s">
        <v>19</v>
      </c>
      <c r="I14" s="45"/>
      <c r="J14" s="46"/>
      <c r="K14" s="46"/>
      <c r="L14" s="43"/>
      <c r="M14" s="43"/>
      <c r="N14" s="44"/>
    </row>
    <row r="15" spans="2:14" ht="19.5" customHeight="1">
      <c r="B15" s="8"/>
      <c r="C15" s="40"/>
      <c r="D15" s="41"/>
      <c r="E15" s="42"/>
      <c r="F15" s="42"/>
      <c r="G15" s="45"/>
      <c r="H15" s="45" t="s">
        <v>19</v>
      </c>
      <c r="I15" s="45"/>
      <c r="J15" s="46"/>
      <c r="K15" s="46"/>
      <c r="L15" s="43"/>
      <c r="M15" s="43"/>
      <c r="N15" s="44"/>
    </row>
    <row r="16" spans="2:14" ht="19.5" customHeight="1">
      <c r="B16" s="8"/>
      <c r="C16" s="40"/>
      <c r="D16" s="41"/>
      <c r="E16" s="42"/>
      <c r="F16" s="42"/>
      <c r="G16" s="45"/>
      <c r="H16" s="45" t="s">
        <v>19</v>
      </c>
      <c r="I16" s="45"/>
      <c r="J16" s="46"/>
      <c r="K16" s="46"/>
      <c r="L16" s="43"/>
      <c r="M16" s="43"/>
      <c r="N16" s="44"/>
    </row>
    <row r="17" spans="2:14" ht="19.5" customHeight="1">
      <c r="B17" s="8"/>
      <c r="C17" s="40"/>
      <c r="D17" s="41"/>
      <c r="E17" s="42"/>
      <c r="F17" s="42"/>
      <c r="G17" s="45"/>
      <c r="H17" s="45" t="s">
        <v>19</v>
      </c>
      <c r="I17" s="45"/>
      <c r="J17" s="46"/>
      <c r="K17" s="46"/>
      <c r="L17" s="43"/>
      <c r="M17" s="43"/>
      <c r="N17" s="44"/>
    </row>
    <row r="18" spans="2:14" ht="19.5" customHeight="1">
      <c r="B18" s="8"/>
      <c r="C18" s="40"/>
      <c r="D18" s="41"/>
      <c r="E18" s="42"/>
      <c r="F18" s="42"/>
      <c r="G18" s="45"/>
      <c r="H18" s="45" t="s">
        <v>19</v>
      </c>
      <c r="I18" s="45"/>
      <c r="J18" s="46"/>
      <c r="K18" s="46"/>
      <c r="L18" s="43"/>
      <c r="M18" s="43"/>
      <c r="N18" s="44"/>
    </row>
    <row r="19" spans="2:14" ht="19.5" customHeight="1">
      <c r="B19" s="8"/>
      <c r="C19" s="40"/>
      <c r="D19" s="41"/>
      <c r="E19" s="42"/>
      <c r="F19" s="42"/>
      <c r="G19" s="45"/>
      <c r="H19" s="45" t="s">
        <v>19</v>
      </c>
      <c r="I19" s="45"/>
      <c r="J19" s="46"/>
      <c r="K19" s="46"/>
      <c r="L19" s="43"/>
      <c r="M19" s="43"/>
      <c r="N19" s="44"/>
    </row>
    <row r="20" spans="2:14" ht="19.5" customHeight="1">
      <c r="B20" s="8"/>
      <c r="C20" s="40"/>
      <c r="D20" s="41"/>
      <c r="E20" s="42"/>
      <c r="F20" s="42"/>
      <c r="G20" s="45"/>
      <c r="H20" s="45" t="s">
        <v>19</v>
      </c>
      <c r="I20" s="45"/>
      <c r="J20" s="46"/>
      <c r="K20" s="46"/>
      <c r="L20" s="43"/>
      <c r="M20" s="43"/>
      <c r="N20" s="44"/>
    </row>
    <row r="21" spans="2:14" ht="19.5" customHeight="1">
      <c r="B21" s="8"/>
      <c r="C21" s="40"/>
      <c r="D21" s="41"/>
      <c r="E21" s="42"/>
      <c r="F21" s="42"/>
      <c r="G21" s="45"/>
      <c r="H21" s="45" t="s">
        <v>19</v>
      </c>
      <c r="I21" s="45"/>
      <c r="J21" s="46"/>
      <c r="K21" s="46"/>
      <c r="L21" s="43"/>
      <c r="M21" s="43"/>
      <c r="N21" s="44"/>
    </row>
    <row r="22" spans="2:14" ht="19.5" customHeight="1">
      <c r="B22" s="8"/>
      <c r="C22" s="40"/>
      <c r="D22" s="41"/>
      <c r="E22" s="42"/>
      <c r="F22" s="42"/>
      <c r="G22" s="45"/>
      <c r="H22" s="45" t="s">
        <v>19</v>
      </c>
      <c r="I22" s="45"/>
      <c r="J22" s="46"/>
      <c r="K22" s="46"/>
      <c r="L22" s="43"/>
      <c r="M22" s="43"/>
      <c r="N22" s="44"/>
    </row>
    <row r="23" spans="2:14" ht="19.5" customHeight="1">
      <c r="B23" s="8"/>
      <c r="C23" s="40"/>
      <c r="D23" s="41"/>
      <c r="E23" s="42"/>
      <c r="F23" s="42"/>
      <c r="G23" s="45"/>
      <c r="H23" s="45" t="s">
        <v>19</v>
      </c>
      <c r="I23" s="45"/>
      <c r="J23" s="46"/>
      <c r="K23" s="46"/>
      <c r="L23" s="43"/>
      <c r="M23" s="43"/>
      <c r="N23" s="44"/>
    </row>
    <row r="24" spans="2:14" ht="19.5" customHeight="1">
      <c r="B24" s="8"/>
      <c r="C24" s="40"/>
      <c r="D24" s="41"/>
      <c r="E24" s="42"/>
      <c r="F24" s="42"/>
      <c r="G24" s="45"/>
      <c r="H24" s="45" t="s">
        <v>19</v>
      </c>
      <c r="I24" s="45"/>
      <c r="J24" s="46"/>
      <c r="K24" s="46"/>
      <c r="L24" s="43"/>
      <c r="M24" s="43"/>
      <c r="N24" s="44"/>
    </row>
    <row r="25" spans="2:14" ht="19.5" customHeight="1">
      <c r="B25" s="8"/>
      <c r="C25" s="40"/>
      <c r="D25" s="41"/>
      <c r="E25" s="42"/>
      <c r="F25" s="42"/>
      <c r="G25" s="45"/>
      <c r="H25" s="45" t="s">
        <v>19</v>
      </c>
      <c r="I25" s="45"/>
      <c r="J25" s="46"/>
      <c r="K25" s="46"/>
      <c r="L25" s="43"/>
      <c r="M25" s="43"/>
      <c r="N25" s="44"/>
    </row>
    <row r="26" spans="2:14" ht="19.5" customHeight="1">
      <c r="B26" s="8"/>
      <c r="C26" s="40"/>
      <c r="D26" s="41"/>
      <c r="E26" s="42"/>
      <c r="F26" s="42"/>
      <c r="G26" s="45"/>
      <c r="H26" s="45" t="s">
        <v>19</v>
      </c>
      <c r="I26" s="45"/>
      <c r="J26" s="46"/>
      <c r="K26" s="46"/>
      <c r="L26" s="43"/>
      <c r="M26" s="43"/>
      <c r="N26" s="44"/>
    </row>
    <row r="27" spans="2:14" ht="19.5" customHeight="1">
      <c r="B27" s="8"/>
      <c r="C27" s="40"/>
      <c r="D27" s="41"/>
      <c r="E27" s="42"/>
      <c r="F27" s="42"/>
      <c r="G27" s="45"/>
      <c r="H27" s="45" t="s">
        <v>19</v>
      </c>
      <c r="I27" s="45"/>
      <c r="J27" s="46"/>
      <c r="K27" s="46"/>
      <c r="L27" s="43"/>
      <c r="M27" s="43"/>
      <c r="N27" s="44"/>
    </row>
    <row r="28" spans="2:14" ht="19.5" customHeight="1">
      <c r="B28" s="8"/>
      <c r="C28" s="40"/>
      <c r="D28" s="41"/>
      <c r="E28" s="42"/>
      <c r="F28" s="42"/>
      <c r="G28" s="45"/>
      <c r="H28" s="45" t="s">
        <v>19</v>
      </c>
      <c r="I28" s="45"/>
      <c r="J28" s="46"/>
      <c r="K28" s="46"/>
      <c r="L28" s="43"/>
      <c r="M28" s="43"/>
      <c r="N28" s="44"/>
    </row>
    <row r="29" spans="2:14" ht="19.5" customHeight="1">
      <c r="B29" s="8"/>
      <c r="C29" s="40"/>
      <c r="D29" s="41"/>
      <c r="E29" s="42"/>
      <c r="F29" s="42"/>
      <c r="G29" s="45"/>
      <c r="H29" s="45" t="s">
        <v>19</v>
      </c>
      <c r="I29" s="45"/>
      <c r="J29" s="46"/>
      <c r="K29" s="46"/>
      <c r="L29" s="43"/>
      <c r="M29" s="43"/>
      <c r="N29" s="44"/>
    </row>
    <row r="30" spans="2:14" ht="19.5" customHeight="1">
      <c r="B30" s="8"/>
      <c r="C30" s="40"/>
      <c r="D30" s="41"/>
      <c r="E30" s="42"/>
      <c r="F30" s="42"/>
      <c r="G30" s="45"/>
      <c r="H30" s="45" t="s">
        <v>19</v>
      </c>
      <c r="I30" s="45"/>
      <c r="J30" s="46"/>
      <c r="K30" s="46"/>
      <c r="L30" s="43"/>
      <c r="M30" s="43"/>
      <c r="N30" s="44"/>
    </row>
    <row r="31" spans="2:14" ht="19.5" customHeight="1">
      <c r="B31" s="8"/>
      <c r="C31" s="40"/>
      <c r="D31" s="41"/>
      <c r="E31" s="42"/>
      <c r="F31" s="42"/>
      <c r="G31" s="45"/>
      <c r="H31" s="45" t="s">
        <v>19</v>
      </c>
      <c r="I31" s="45"/>
      <c r="J31" s="46"/>
      <c r="K31" s="46"/>
      <c r="L31" s="43"/>
      <c r="M31" s="43"/>
      <c r="N31" s="44"/>
    </row>
    <row r="32" spans="2:14" ht="19.5" customHeight="1">
      <c r="B32" s="8"/>
      <c r="C32" s="40"/>
      <c r="D32" s="41"/>
      <c r="E32" s="42"/>
      <c r="F32" s="42"/>
      <c r="G32" s="45"/>
      <c r="H32" s="45" t="s">
        <v>19</v>
      </c>
      <c r="I32" s="45"/>
      <c r="J32" s="46"/>
      <c r="K32" s="46"/>
      <c r="L32" s="43"/>
      <c r="M32" s="43"/>
      <c r="N32" s="44"/>
    </row>
    <row r="33" spans="2:14" ht="19.5" customHeight="1">
      <c r="B33" s="8"/>
      <c r="C33" s="40"/>
      <c r="D33" s="41"/>
      <c r="E33" s="42"/>
      <c r="F33" s="42"/>
      <c r="G33" s="45"/>
      <c r="H33" s="45" t="s">
        <v>19</v>
      </c>
      <c r="I33" s="45"/>
      <c r="J33" s="46"/>
      <c r="K33" s="46"/>
      <c r="L33" s="43"/>
      <c r="M33" s="43"/>
      <c r="N33" s="44"/>
    </row>
    <row r="34" spans="2:14" ht="19.5" customHeight="1">
      <c r="B34" s="8"/>
      <c r="C34" s="40"/>
      <c r="D34" s="41"/>
      <c r="E34" s="42"/>
      <c r="F34" s="42"/>
      <c r="G34" s="45"/>
      <c r="H34" s="45" t="s">
        <v>19</v>
      </c>
      <c r="I34" s="45"/>
      <c r="J34" s="46"/>
      <c r="K34" s="46"/>
      <c r="L34" s="43"/>
      <c r="M34" s="43"/>
      <c r="N34" s="44"/>
    </row>
    <row r="35" spans="2:14" ht="19.5" customHeight="1">
      <c r="B35" s="8"/>
      <c r="C35" s="40"/>
      <c r="D35" s="41"/>
      <c r="E35" s="42"/>
      <c r="F35" s="42"/>
      <c r="G35" s="45"/>
      <c r="H35" s="45" t="s">
        <v>19</v>
      </c>
      <c r="I35" s="45"/>
      <c r="J35" s="46"/>
      <c r="K35" s="46"/>
      <c r="L35" s="43"/>
      <c r="M35" s="43"/>
      <c r="N35" s="44"/>
    </row>
    <row r="36" spans="2:14" ht="19.5" customHeight="1">
      <c r="B36" s="8"/>
      <c r="C36" s="40"/>
      <c r="D36" s="41"/>
      <c r="E36" s="42"/>
      <c r="F36" s="42"/>
      <c r="G36" s="45"/>
      <c r="H36" s="45" t="s">
        <v>19</v>
      </c>
      <c r="I36" s="45"/>
      <c r="J36" s="46"/>
      <c r="K36" s="46"/>
      <c r="L36" s="43"/>
      <c r="M36" s="43"/>
      <c r="N36" s="44"/>
    </row>
    <row r="37" spans="2:14" ht="19.5" customHeight="1">
      <c r="B37" s="8"/>
      <c r="C37" s="40"/>
      <c r="D37" s="41"/>
      <c r="E37" s="42"/>
      <c r="F37" s="42"/>
      <c r="G37" s="45"/>
      <c r="H37" s="45" t="s">
        <v>19</v>
      </c>
      <c r="I37" s="45"/>
      <c r="J37" s="46"/>
      <c r="K37" s="46"/>
      <c r="L37" s="43"/>
      <c r="M37" s="43"/>
      <c r="N37" s="44"/>
    </row>
    <row r="38" spans="2:14" ht="19.5" customHeight="1">
      <c r="B38" s="8"/>
      <c r="C38" s="40"/>
      <c r="D38" s="41"/>
      <c r="E38" s="42"/>
      <c r="F38" s="42"/>
      <c r="G38" s="45"/>
      <c r="H38" s="45" t="s">
        <v>19</v>
      </c>
      <c r="I38" s="45"/>
      <c r="J38" s="46"/>
      <c r="K38" s="46"/>
      <c r="L38" s="43"/>
      <c r="M38" s="43"/>
      <c r="N38" s="44"/>
    </row>
    <row r="39" spans="2:14" ht="19.5" customHeight="1" thickBot="1">
      <c r="B39" s="55"/>
      <c r="C39" s="59"/>
      <c r="D39" s="143"/>
      <c r="E39" s="141"/>
      <c r="F39" s="141"/>
      <c r="G39" s="144"/>
      <c r="H39" s="144" t="s">
        <v>19</v>
      </c>
      <c r="I39" s="144"/>
      <c r="J39" s="142"/>
      <c r="K39" s="142"/>
      <c r="L39" s="56"/>
      <c r="M39" s="56"/>
      <c r="N39" s="44"/>
    </row>
    <row r="40" spans="2:14" ht="18.75" customHeight="1" thickTop="1">
      <c r="B40" s="139"/>
      <c r="C40" s="58" t="s">
        <v>147</v>
      </c>
      <c r="D40" s="145">
        <f>SUM(D6:D39)</f>
        <v>0</v>
      </c>
      <c r="E40" s="146"/>
      <c r="F40" s="303" t="s">
        <v>20</v>
      </c>
      <c r="G40" s="304"/>
      <c r="H40" s="304"/>
      <c r="I40" s="304"/>
      <c r="J40" s="304"/>
      <c r="K40" s="305"/>
      <c r="L40" s="140">
        <f>SUM(L6:L39)</f>
        <v>0</v>
      </c>
      <c r="M40" s="140"/>
      <c r="N40" s="50"/>
    </row>
    <row r="41" spans="2:14" ht="18.75" customHeight="1">
      <c r="B41" s="8"/>
      <c r="C41" s="40"/>
      <c r="D41" s="47"/>
      <c r="E41" s="48"/>
      <c r="F41" s="282" t="s">
        <v>15</v>
      </c>
      <c r="G41" s="283"/>
      <c r="H41" s="283"/>
      <c r="I41" s="283"/>
      <c r="J41" s="283"/>
      <c r="K41" s="284"/>
      <c r="L41" s="51">
        <f>ROUNDDOWN(L40/60,1)</f>
        <v>0</v>
      </c>
      <c r="M41" s="49"/>
      <c r="N41" s="50"/>
    </row>
    <row r="42" spans="2:10" ht="15.75" customHeight="1">
      <c r="B42" s="2" t="s">
        <v>143</v>
      </c>
      <c r="D42" s="3"/>
      <c r="E42" s="3"/>
      <c r="I42" s="4"/>
      <c r="J42" s="4"/>
    </row>
    <row r="46" spans="12:14" ht="12">
      <c r="L46" s="52"/>
      <c r="M46" s="52"/>
      <c r="N46" s="52"/>
    </row>
  </sheetData>
  <sheetProtection/>
  <mergeCells count="10">
    <mergeCell ref="L4:L5"/>
    <mergeCell ref="M4:M5"/>
    <mergeCell ref="B2:M2"/>
    <mergeCell ref="F40:K40"/>
    <mergeCell ref="F41:K41"/>
    <mergeCell ref="B4:C5"/>
    <mergeCell ref="D4:D5"/>
    <mergeCell ref="E4:E5"/>
    <mergeCell ref="F4:J5"/>
    <mergeCell ref="K4:K5"/>
  </mergeCells>
  <printOptions horizontalCentered="1"/>
  <pageMargins left="0.1968503937007874" right="0.1968503937007874" top="0.5905511811023623" bottom="0.3937007874015748" header="0.3937007874015748" footer="0.196850393700787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FFFF00"/>
  </sheetPr>
  <dimension ref="B1:AT41"/>
  <sheetViews>
    <sheetView view="pageBreakPreview" zoomScaleSheetLayoutView="100" zoomScalePageLayoutView="0" workbookViewId="0" topLeftCell="A1">
      <selection activeCell="A1" sqref="A1"/>
    </sheetView>
  </sheetViews>
  <sheetFormatPr defaultColWidth="9.00390625" defaultRowHeight="15"/>
  <cols>
    <col min="1" max="1" width="3.57421875" style="1" customWidth="1"/>
    <col min="2" max="3" width="15.57421875" style="19" customWidth="1"/>
    <col min="4" max="4" width="23.57421875" style="19" customWidth="1"/>
    <col min="5" max="5" width="23.57421875" style="1" customWidth="1"/>
    <col min="6" max="6" width="15.57421875" style="1" customWidth="1"/>
    <col min="7" max="16" width="9.00390625" style="1" customWidth="1"/>
    <col min="17" max="17" width="9.00390625" style="2" customWidth="1"/>
    <col min="18" max="18" width="9.00390625" style="20" customWidth="1"/>
    <col min="19" max="16384" width="9.00390625" style="1" customWidth="1"/>
  </cols>
  <sheetData>
    <row r="1" ht="19.5" customHeight="1">
      <c r="F1" s="21" t="s">
        <v>144</v>
      </c>
    </row>
    <row r="2" spans="2:20" ht="19.5" customHeight="1">
      <c r="B2" s="202" t="s">
        <v>0</v>
      </c>
      <c r="C2" s="202"/>
      <c r="D2" s="202"/>
      <c r="E2" s="202"/>
      <c r="F2" s="202"/>
      <c r="Q2" s="1"/>
      <c r="R2" s="1"/>
      <c r="S2" s="2"/>
      <c r="T2" s="20"/>
    </row>
    <row r="3" spans="2:6" ht="19.5" customHeight="1">
      <c r="B3" s="22"/>
      <c r="C3" s="23"/>
      <c r="D3" s="22"/>
      <c r="E3" s="24"/>
      <c r="F3" s="83" t="s">
        <v>105</v>
      </c>
    </row>
    <row r="4" spans="2:6" ht="19.5" customHeight="1">
      <c r="B4" s="125" t="s">
        <v>10</v>
      </c>
      <c r="C4" s="147" t="s">
        <v>13</v>
      </c>
      <c r="D4" s="135" t="s">
        <v>149</v>
      </c>
      <c r="E4" s="135" t="s">
        <v>150</v>
      </c>
      <c r="F4" s="135" t="s">
        <v>43</v>
      </c>
    </row>
    <row r="5" spans="2:6" ht="19.5" customHeight="1">
      <c r="B5" s="26"/>
      <c r="C5" s="26"/>
      <c r="D5" s="81"/>
      <c r="E5" s="81"/>
      <c r="F5" s="79"/>
    </row>
    <row r="6" spans="2:6" ht="19.5" customHeight="1">
      <c r="B6" s="26"/>
      <c r="C6" s="34"/>
      <c r="D6" s="81"/>
      <c r="E6" s="81"/>
      <c r="F6" s="79"/>
    </row>
    <row r="7" spans="2:6" ht="19.5" customHeight="1">
      <c r="B7" s="26"/>
      <c r="C7" s="26"/>
      <c r="D7" s="29"/>
      <c r="E7" s="35"/>
      <c r="F7" s="28"/>
    </row>
    <row r="8" spans="2:6" ht="19.5" customHeight="1">
      <c r="B8" s="26"/>
      <c r="C8" s="26"/>
      <c r="D8" s="29"/>
      <c r="E8" s="35"/>
      <c r="F8" s="30"/>
    </row>
    <row r="9" spans="2:6" ht="19.5" customHeight="1">
      <c r="B9" s="26"/>
      <c r="C9" s="26"/>
      <c r="D9" s="29"/>
      <c r="E9" s="30"/>
      <c r="F9" s="30"/>
    </row>
    <row r="10" spans="2:6" ht="19.5" customHeight="1">
      <c r="B10" s="25"/>
      <c r="C10" s="25"/>
      <c r="D10" s="25"/>
      <c r="E10" s="26"/>
      <c r="F10" s="26"/>
    </row>
    <row r="11" spans="2:6" ht="19.5" customHeight="1">
      <c r="B11" s="31"/>
      <c r="C11" s="33"/>
      <c r="D11" s="28"/>
      <c r="E11" s="26"/>
      <c r="F11" s="27"/>
    </row>
    <row r="12" spans="2:6" ht="19.5" customHeight="1">
      <c r="B12" s="31"/>
      <c r="C12" s="33"/>
      <c r="D12" s="28"/>
      <c r="E12" s="26"/>
      <c r="F12" s="27"/>
    </row>
    <row r="13" spans="2:6" ht="19.5" customHeight="1">
      <c r="B13" s="31"/>
      <c r="C13" s="33"/>
      <c r="D13" s="28"/>
      <c r="E13" s="26"/>
      <c r="F13" s="27"/>
    </row>
    <row r="14" spans="2:6" ht="19.5" customHeight="1">
      <c r="B14" s="31"/>
      <c r="C14" s="33"/>
      <c r="D14" s="28"/>
      <c r="E14" s="26"/>
      <c r="F14" s="27"/>
    </row>
    <row r="15" spans="2:6" ht="19.5" customHeight="1">
      <c r="B15" s="31"/>
      <c r="C15" s="33"/>
      <c r="D15" s="28"/>
      <c r="E15" s="26"/>
      <c r="F15" s="27"/>
    </row>
    <row r="16" spans="2:6" ht="19.5" customHeight="1">
      <c r="B16" s="31"/>
      <c r="C16" s="33"/>
      <c r="D16" s="28"/>
      <c r="E16" s="26"/>
      <c r="F16" s="27"/>
    </row>
    <row r="17" spans="2:6" ht="19.5" customHeight="1">
      <c r="B17" s="31"/>
      <c r="C17" s="31"/>
      <c r="D17" s="26"/>
      <c r="E17" s="27"/>
      <c r="F17" s="27"/>
    </row>
    <row r="18" spans="2:6" ht="19.5" customHeight="1">
      <c r="B18" s="31"/>
      <c r="C18" s="31"/>
      <c r="D18" s="26"/>
      <c r="E18" s="27"/>
      <c r="F18" s="27"/>
    </row>
    <row r="19" spans="2:6" ht="19.5" customHeight="1">
      <c r="B19" s="31"/>
      <c r="C19" s="31"/>
      <c r="D19" s="26"/>
      <c r="E19" s="27"/>
      <c r="F19" s="27"/>
    </row>
    <row r="20" spans="2:6" ht="19.5" customHeight="1">
      <c r="B20" s="31"/>
      <c r="C20" s="31"/>
      <c r="D20" s="26"/>
      <c r="E20" s="27"/>
      <c r="F20" s="27"/>
    </row>
    <row r="21" spans="2:6" ht="19.5" customHeight="1">
      <c r="B21" s="31"/>
      <c r="C21" s="31"/>
      <c r="D21" s="26"/>
      <c r="E21" s="27"/>
      <c r="F21" s="27"/>
    </row>
    <row r="22" spans="2:6" ht="19.5" customHeight="1">
      <c r="B22" s="31"/>
      <c r="C22" s="31"/>
      <c r="D22" s="26"/>
      <c r="E22" s="27"/>
      <c r="F22" s="27"/>
    </row>
    <row r="23" spans="2:6" ht="19.5" customHeight="1">
      <c r="B23" s="31"/>
      <c r="C23" s="31"/>
      <c r="D23" s="26"/>
      <c r="E23" s="27"/>
      <c r="F23" s="27"/>
    </row>
    <row r="24" spans="2:6" ht="19.5" customHeight="1">
      <c r="B24" s="31"/>
      <c r="C24" s="31"/>
      <c r="D24" s="26"/>
      <c r="E24" s="27"/>
      <c r="F24" s="27"/>
    </row>
    <row r="25" spans="2:6" ht="19.5" customHeight="1">
      <c r="B25" s="31"/>
      <c r="C25" s="31"/>
      <c r="D25" s="26"/>
      <c r="E25" s="27"/>
      <c r="F25" s="27"/>
    </row>
    <row r="26" spans="2:6" ht="19.5" customHeight="1">
      <c r="B26" s="31"/>
      <c r="C26" s="31"/>
      <c r="D26" s="26"/>
      <c r="E26" s="27"/>
      <c r="F26" s="27"/>
    </row>
    <row r="27" spans="2:6" ht="19.5" customHeight="1">
      <c r="B27" s="31"/>
      <c r="C27" s="31"/>
      <c r="D27" s="26"/>
      <c r="E27" s="27"/>
      <c r="F27" s="27"/>
    </row>
    <row r="28" spans="2:6" ht="19.5" customHeight="1">
      <c r="B28" s="31"/>
      <c r="C28" s="31"/>
      <c r="D28" s="26"/>
      <c r="E28" s="27"/>
      <c r="F28" s="27"/>
    </row>
    <row r="29" spans="2:6" ht="19.5" customHeight="1">
      <c r="B29" s="31"/>
      <c r="C29" s="31"/>
      <c r="D29" s="26"/>
      <c r="E29" s="27"/>
      <c r="F29" s="27"/>
    </row>
    <row r="30" spans="2:6" ht="19.5" customHeight="1">
      <c r="B30" s="31"/>
      <c r="C30" s="31"/>
      <c r="D30" s="26"/>
      <c r="E30" s="27"/>
      <c r="F30" s="27"/>
    </row>
    <row r="31" spans="2:6" ht="19.5" customHeight="1">
      <c r="B31" s="31"/>
      <c r="C31" s="31"/>
      <c r="D31" s="26"/>
      <c r="E31" s="27"/>
      <c r="F31" s="27"/>
    </row>
    <row r="32" spans="2:6" ht="19.5" customHeight="1">
      <c r="B32" s="31"/>
      <c r="C32" s="31"/>
      <c r="D32" s="26"/>
      <c r="E32" s="27"/>
      <c r="F32" s="27"/>
    </row>
    <row r="33" spans="2:6" ht="19.5" customHeight="1">
      <c r="B33" s="31"/>
      <c r="C33" s="31"/>
      <c r="D33" s="26"/>
      <c r="E33" s="27"/>
      <c r="F33" s="27"/>
    </row>
    <row r="34" spans="2:6" ht="19.5" customHeight="1">
      <c r="B34" s="31"/>
      <c r="C34" s="31"/>
      <c r="D34" s="26"/>
      <c r="E34" s="27"/>
      <c r="F34" s="27"/>
    </row>
    <row r="35" spans="2:6" ht="19.5" customHeight="1">
      <c r="B35" s="31"/>
      <c r="C35" s="31"/>
      <c r="D35" s="26"/>
      <c r="E35" s="27"/>
      <c r="F35" s="27"/>
    </row>
    <row r="36" spans="2:6" ht="19.5" customHeight="1" thickBot="1">
      <c r="B36" s="149"/>
      <c r="C36" s="149"/>
      <c r="D36" s="150"/>
      <c r="E36" s="151"/>
      <c r="F36" s="151"/>
    </row>
    <row r="37" spans="2:6" ht="19.5" customHeight="1" thickTop="1">
      <c r="B37" s="316" t="s">
        <v>148</v>
      </c>
      <c r="C37" s="317"/>
      <c r="D37" s="317"/>
      <c r="E37" s="318"/>
      <c r="F37" s="148">
        <f>SUM(F5:F36)</f>
        <v>0</v>
      </c>
    </row>
    <row r="38" spans="2:46" ht="15.75" customHeight="1">
      <c r="B38" s="2" t="s">
        <v>135</v>
      </c>
      <c r="E38" s="19"/>
      <c r="I38" s="32"/>
      <c r="J38" s="32"/>
      <c r="Q38" s="1"/>
      <c r="R38" s="1"/>
      <c r="AS38" s="2"/>
      <c r="AT38" s="20"/>
    </row>
    <row r="39" spans="2:6" ht="15.75" customHeight="1">
      <c r="B39" s="64" t="s">
        <v>145</v>
      </c>
      <c r="C39" s="65"/>
      <c r="D39" s="65"/>
      <c r="E39" s="64"/>
      <c r="F39" s="64"/>
    </row>
    <row r="40" spans="2:6" ht="15.75" customHeight="1">
      <c r="B40" s="314" t="s">
        <v>146</v>
      </c>
      <c r="C40" s="315"/>
      <c r="D40" s="315"/>
      <c r="E40" s="315"/>
      <c r="F40" s="315"/>
    </row>
    <row r="41" spans="2:6" ht="15.75" customHeight="1">
      <c r="B41" s="315"/>
      <c r="C41" s="315"/>
      <c r="D41" s="315"/>
      <c r="E41" s="315"/>
      <c r="F41" s="315"/>
    </row>
  </sheetData>
  <sheetProtection/>
  <mergeCells count="3">
    <mergeCell ref="B2:F2"/>
    <mergeCell ref="B40:F41"/>
    <mergeCell ref="B37:E37"/>
  </mergeCells>
  <printOptions horizontalCentered="1"/>
  <pageMargins left="0.1968503937007874" right="0.1968503937007874" top="0.5905511811023623" bottom="0.3937007874015748" header="0.3937007874015748" footer="0.196850393700787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FF00"/>
  </sheetPr>
  <dimension ref="B1:AT41"/>
  <sheetViews>
    <sheetView view="pageBreakPreview" zoomScaleSheetLayoutView="100" zoomScalePageLayoutView="0" workbookViewId="0" topLeftCell="A1">
      <selection activeCell="A1" sqref="A1"/>
    </sheetView>
  </sheetViews>
  <sheetFormatPr defaultColWidth="9.00390625" defaultRowHeight="15"/>
  <cols>
    <col min="1" max="1" width="3.57421875" style="1" customWidth="1"/>
    <col min="2" max="2" width="20.57421875" style="19" customWidth="1"/>
    <col min="3" max="3" width="12.57421875" style="19" customWidth="1"/>
    <col min="4" max="4" width="20.57421875" style="19" customWidth="1"/>
    <col min="5" max="6" width="18.57421875" style="1" customWidth="1"/>
    <col min="7" max="16" width="9.00390625" style="1" customWidth="1"/>
    <col min="17" max="17" width="9.00390625" style="2" customWidth="1"/>
    <col min="18" max="18" width="9.00390625" style="20" customWidth="1"/>
    <col min="19" max="16384" width="9.00390625" style="1" customWidth="1"/>
  </cols>
  <sheetData>
    <row r="1" ht="19.5" customHeight="1">
      <c r="F1" s="67" t="s">
        <v>151</v>
      </c>
    </row>
    <row r="2" spans="2:20" ht="19.5" customHeight="1">
      <c r="B2" s="202" t="s">
        <v>17</v>
      </c>
      <c r="C2" s="202"/>
      <c r="D2" s="202"/>
      <c r="E2" s="202"/>
      <c r="F2" s="202"/>
      <c r="Q2" s="1"/>
      <c r="R2" s="1"/>
      <c r="S2" s="2"/>
      <c r="T2" s="20"/>
    </row>
    <row r="3" spans="2:6" ht="19.5" customHeight="1">
      <c r="B3" s="22"/>
      <c r="C3" s="23"/>
      <c r="D3" s="22"/>
      <c r="E3" s="24"/>
      <c r="F3" s="83" t="s">
        <v>105</v>
      </c>
    </row>
    <row r="4" spans="2:6" ht="19.5" customHeight="1">
      <c r="B4" s="125" t="s">
        <v>10</v>
      </c>
      <c r="C4" s="147" t="s">
        <v>155</v>
      </c>
      <c r="D4" s="135" t="s">
        <v>154</v>
      </c>
      <c r="E4" s="135" t="s">
        <v>37</v>
      </c>
      <c r="F4" s="135" t="s">
        <v>43</v>
      </c>
    </row>
    <row r="5" spans="2:6" ht="19.5" customHeight="1">
      <c r="B5" s="31"/>
      <c r="C5" s="33"/>
      <c r="D5" s="28"/>
      <c r="E5" s="26"/>
      <c r="F5" s="80"/>
    </row>
    <row r="6" spans="2:6" ht="19.5" customHeight="1">
      <c r="B6" s="31"/>
      <c r="C6" s="33"/>
      <c r="D6" s="28"/>
      <c r="E6" s="26"/>
      <c r="F6" s="80"/>
    </row>
    <row r="7" spans="2:6" ht="19.5" customHeight="1">
      <c r="B7" s="31"/>
      <c r="C7" s="33"/>
      <c r="D7" s="28"/>
      <c r="E7" s="26"/>
      <c r="F7" s="80"/>
    </row>
    <row r="8" spans="2:6" ht="19.5" customHeight="1">
      <c r="B8" s="31"/>
      <c r="C8" s="33"/>
      <c r="D8" s="28"/>
      <c r="E8" s="26"/>
      <c r="F8" s="80"/>
    </row>
    <row r="9" spans="2:6" ht="19.5" customHeight="1">
      <c r="B9" s="31"/>
      <c r="C9" s="33"/>
      <c r="D9" s="28"/>
      <c r="E9" s="26"/>
      <c r="F9" s="80"/>
    </row>
    <row r="10" spans="2:6" ht="19.5" customHeight="1">
      <c r="B10" s="31"/>
      <c r="C10" s="33"/>
      <c r="D10" s="28"/>
      <c r="E10" s="26"/>
      <c r="F10" s="80"/>
    </row>
    <row r="11" spans="2:6" ht="19.5" customHeight="1">
      <c r="B11" s="31"/>
      <c r="C11" s="31"/>
      <c r="D11" s="28"/>
      <c r="E11" s="27"/>
      <c r="F11" s="30"/>
    </row>
    <row r="12" spans="2:6" ht="19.5" customHeight="1">
      <c r="B12" s="31"/>
      <c r="C12" s="31"/>
      <c r="D12" s="26"/>
      <c r="E12" s="27"/>
      <c r="F12" s="30"/>
    </row>
    <row r="13" spans="2:6" ht="19.5" customHeight="1">
      <c r="B13" s="31"/>
      <c r="C13" s="31"/>
      <c r="D13" s="26"/>
      <c r="E13" s="27"/>
      <c r="F13" s="30"/>
    </row>
    <row r="14" spans="2:6" ht="19.5" customHeight="1">
      <c r="B14" s="31"/>
      <c r="C14" s="31"/>
      <c r="D14" s="26"/>
      <c r="E14" s="27"/>
      <c r="F14" s="30"/>
    </row>
    <row r="15" spans="2:6" ht="19.5" customHeight="1">
      <c r="B15" s="31"/>
      <c r="C15" s="31"/>
      <c r="D15" s="26"/>
      <c r="E15" s="27"/>
      <c r="F15" s="30"/>
    </row>
    <row r="16" spans="2:6" ht="19.5" customHeight="1">
      <c r="B16" s="31"/>
      <c r="C16" s="31"/>
      <c r="D16" s="26"/>
      <c r="E16" s="27"/>
      <c r="F16" s="30"/>
    </row>
    <row r="17" spans="2:6" ht="19.5" customHeight="1">
      <c r="B17" s="31"/>
      <c r="C17" s="31"/>
      <c r="D17" s="26"/>
      <c r="E17" s="27"/>
      <c r="F17" s="30"/>
    </row>
    <row r="18" spans="2:6" ht="19.5" customHeight="1">
      <c r="B18" s="31"/>
      <c r="C18" s="31"/>
      <c r="D18" s="26"/>
      <c r="E18" s="27"/>
      <c r="F18" s="30"/>
    </row>
    <row r="19" spans="2:6" ht="19.5" customHeight="1">
      <c r="B19" s="31"/>
      <c r="C19" s="31"/>
      <c r="D19" s="26"/>
      <c r="E19" s="27"/>
      <c r="F19" s="30"/>
    </row>
    <row r="20" spans="2:6" ht="19.5" customHeight="1">
      <c r="B20" s="31"/>
      <c r="C20" s="31"/>
      <c r="D20" s="26"/>
      <c r="E20" s="27"/>
      <c r="F20" s="30"/>
    </row>
    <row r="21" spans="2:6" ht="19.5" customHeight="1">
      <c r="B21" s="31"/>
      <c r="C21" s="31"/>
      <c r="D21" s="26"/>
      <c r="E21" s="27"/>
      <c r="F21" s="30"/>
    </row>
    <row r="22" spans="2:6" ht="19.5" customHeight="1">
      <c r="B22" s="31"/>
      <c r="C22" s="31"/>
      <c r="D22" s="26"/>
      <c r="E22" s="27"/>
      <c r="F22" s="30"/>
    </row>
    <row r="23" spans="2:6" ht="19.5" customHeight="1">
      <c r="B23" s="31"/>
      <c r="C23" s="31"/>
      <c r="D23" s="26"/>
      <c r="E23" s="27"/>
      <c r="F23" s="30"/>
    </row>
    <row r="24" spans="2:6" ht="19.5" customHeight="1">
      <c r="B24" s="31"/>
      <c r="C24" s="31"/>
      <c r="D24" s="26"/>
      <c r="E24" s="27"/>
      <c r="F24" s="30"/>
    </row>
    <row r="25" spans="2:6" ht="19.5" customHeight="1">
      <c r="B25" s="31"/>
      <c r="C25" s="31"/>
      <c r="D25" s="26"/>
      <c r="E25" s="27"/>
      <c r="F25" s="30"/>
    </row>
    <row r="26" spans="2:6" ht="19.5" customHeight="1">
      <c r="B26" s="31"/>
      <c r="C26" s="31"/>
      <c r="D26" s="26"/>
      <c r="E26" s="27"/>
      <c r="F26" s="30"/>
    </row>
    <row r="27" spans="2:6" ht="19.5" customHeight="1">
      <c r="B27" s="31"/>
      <c r="C27" s="31"/>
      <c r="D27" s="26"/>
      <c r="E27" s="27"/>
      <c r="F27" s="30"/>
    </row>
    <row r="28" spans="2:6" ht="19.5" customHeight="1">
      <c r="B28" s="31"/>
      <c r="C28" s="31"/>
      <c r="D28" s="26"/>
      <c r="E28" s="27"/>
      <c r="F28" s="30"/>
    </row>
    <row r="29" spans="2:6" ht="19.5" customHeight="1">
      <c r="B29" s="31"/>
      <c r="C29" s="31"/>
      <c r="D29" s="26"/>
      <c r="E29" s="27"/>
      <c r="F29" s="30"/>
    </row>
    <row r="30" spans="2:6" ht="19.5" customHeight="1">
      <c r="B30" s="31"/>
      <c r="C30" s="31"/>
      <c r="D30" s="26"/>
      <c r="E30" s="27"/>
      <c r="F30" s="30"/>
    </row>
    <row r="31" spans="2:6" ht="19.5" customHeight="1">
      <c r="B31" s="31"/>
      <c r="C31" s="31"/>
      <c r="D31" s="26"/>
      <c r="E31" s="27"/>
      <c r="F31" s="30"/>
    </row>
    <row r="32" spans="2:6" ht="19.5" customHeight="1">
      <c r="B32" s="31"/>
      <c r="C32" s="31"/>
      <c r="D32" s="26"/>
      <c r="E32" s="27"/>
      <c r="F32" s="30"/>
    </row>
    <row r="33" spans="2:6" ht="19.5" customHeight="1">
      <c r="B33" s="31"/>
      <c r="C33" s="31"/>
      <c r="D33" s="26"/>
      <c r="E33" s="27"/>
      <c r="F33" s="30"/>
    </row>
    <row r="34" spans="2:6" ht="19.5" customHeight="1">
      <c r="B34" s="31"/>
      <c r="C34" s="31"/>
      <c r="D34" s="26"/>
      <c r="E34" s="27"/>
      <c r="F34" s="30"/>
    </row>
    <row r="35" spans="2:6" ht="19.5" customHeight="1">
      <c r="B35" s="31"/>
      <c r="C35" s="31"/>
      <c r="D35" s="26"/>
      <c r="E35" s="27"/>
      <c r="F35" s="30"/>
    </row>
    <row r="36" spans="2:6" ht="19.5" customHeight="1">
      <c r="B36" s="31"/>
      <c r="C36" s="31"/>
      <c r="D36" s="26"/>
      <c r="E36" s="27"/>
      <c r="F36" s="30"/>
    </row>
    <row r="37" spans="2:6" ht="19.5" customHeight="1" thickBot="1">
      <c r="B37" s="149"/>
      <c r="C37" s="149"/>
      <c r="D37" s="150"/>
      <c r="E37" s="151"/>
      <c r="F37" s="152"/>
    </row>
    <row r="38" spans="2:6" ht="19.5" customHeight="1" thickTop="1">
      <c r="B38" s="316" t="s">
        <v>148</v>
      </c>
      <c r="C38" s="317"/>
      <c r="D38" s="317"/>
      <c r="E38" s="318"/>
      <c r="F38" s="148">
        <f>SUM(F5:F37)</f>
        <v>0</v>
      </c>
    </row>
    <row r="39" spans="2:46" ht="15.75" customHeight="1">
      <c r="B39" s="2" t="s">
        <v>135</v>
      </c>
      <c r="E39" s="19"/>
      <c r="I39" s="32"/>
      <c r="J39" s="32"/>
      <c r="Q39" s="1"/>
      <c r="R39" s="1"/>
      <c r="AS39" s="2"/>
      <c r="AT39" s="20"/>
    </row>
    <row r="40" spans="2:6" ht="15.75" customHeight="1">
      <c r="B40" s="319" t="s">
        <v>152</v>
      </c>
      <c r="C40" s="315"/>
      <c r="D40" s="315"/>
      <c r="E40" s="315"/>
      <c r="F40" s="315"/>
    </row>
    <row r="41" spans="2:6" ht="15.75" customHeight="1">
      <c r="B41" s="315"/>
      <c r="C41" s="315"/>
      <c r="D41" s="315"/>
      <c r="E41" s="315"/>
      <c r="F41" s="315"/>
    </row>
  </sheetData>
  <sheetProtection/>
  <mergeCells count="3">
    <mergeCell ref="B2:F2"/>
    <mergeCell ref="B40:F41"/>
    <mergeCell ref="B38:E38"/>
  </mergeCells>
  <printOptions horizontalCentered="1"/>
  <pageMargins left="0.1968503937007874" right="0.1968503937007874" top="0.5905511811023623" bottom="0.3937007874015748" header="0.3937007874015748"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森林保全課</dc:creator>
  <cp:keywords/>
  <dc:description/>
  <cp:lastModifiedBy>TOMIOKA</cp:lastModifiedBy>
  <cp:lastPrinted>2021-10-13T00:41:02Z</cp:lastPrinted>
  <dcterms:created xsi:type="dcterms:W3CDTF">2009-02-02T09:08:27Z</dcterms:created>
  <dcterms:modified xsi:type="dcterms:W3CDTF">2021-10-13T04:28:29Z</dcterms:modified>
  <cp:category/>
  <cp:version/>
  <cp:contentType/>
  <cp:contentStatus/>
</cp:coreProperties>
</file>